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Мой диск\GENDIR\Реклама\Суперконденсаторы\"/>
    </mc:Choice>
  </mc:AlternateContent>
  <workbookProtection workbookPassword="F107" lockStructure="1"/>
  <bookViews>
    <workbookView xWindow="0" yWindow="0" windowWidth="28800" windowHeight="12030"/>
  </bookViews>
  <sheets>
    <sheet name="Sizing tool" sheetId="22" r:id="rId1"/>
    <sheet name="Data" sheetId="21" state="hidden" r:id="rId2"/>
    <sheet name="100% Load" sheetId="1" r:id="rId3"/>
    <sheet name="9395P-200kW" sheetId="16" r:id="rId4"/>
    <sheet name="9395P-225kW" sheetId="17" r:id="rId5"/>
    <sheet name="9395P-250kW" sheetId="18" r:id="rId6"/>
    <sheet name="9395P-275kW" sheetId="19" r:id="rId7"/>
  </sheets>
  <definedNames>
    <definedName name="_xlnm.Print_Titles" localSheetId="2">'100% Load'!$1:$1</definedName>
    <definedName name="_xlnm.Print_Titles" localSheetId="3">'9395P-200kW'!$2:$2</definedName>
    <definedName name="_xlnm.Print_Titles" localSheetId="4">'9395P-225kW'!$2:$2</definedName>
    <definedName name="_xlnm.Print_Titles" localSheetId="5">'9395P-250kW'!$2:$2</definedName>
    <definedName name="_xlnm.Print_Titles" localSheetId="6">'9395P-275kW'!$2:$2</definedName>
    <definedName name="_xlnm.Print_Area" localSheetId="2">'100% Load'!$A$1:$F$77</definedName>
    <definedName name="_xlnm.Print_Area" localSheetId="3">'9395P-200kW'!$C$2:$M$41</definedName>
    <definedName name="_xlnm.Print_Area" localSheetId="4">'9395P-225kW'!$C$2:$M$41</definedName>
    <definedName name="_xlnm.Print_Area" localSheetId="5">'9395P-250kW'!$C$2:$M$41</definedName>
    <definedName name="_xlnm.Print_Area" localSheetId="6">'9395P-275kW'!$C$2:$M$43</definedName>
  </definedNames>
  <calcPr calcId="162913"/>
</workbook>
</file>

<file path=xl/calcChain.xml><?xml version="1.0" encoding="utf-8"?>
<calcChain xmlns="http://schemas.openxmlformats.org/spreadsheetml/2006/main">
  <c r="C19" i="22" l="1"/>
  <c r="B20" i="22" l="1"/>
  <c r="I206" i="21" l="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05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06" i="21"/>
  <c r="A207" i="21"/>
  <c r="A208" i="21"/>
  <c r="A209" i="21"/>
  <c r="A210" i="21"/>
  <c r="A211" i="21"/>
  <c r="A205" i="21"/>
  <c r="I160" i="21" l="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59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82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43" i="21"/>
  <c r="C15" i="22" l="1"/>
  <c r="I154" i="21"/>
  <c r="I146" i="21"/>
  <c r="I138" i="21"/>
  <c r="I130" i="21"/>
  <c r="I122" i="21"/>
  <c r="I153" i="21"/>
  <c r="I145" i="21"/>
  <c r="I137" i="21"/>
  <c r="I129" i="21"/>
  <c r="I121" i="21"/>
  <c r="I152" i="21"/>
  <c r="I144" i="21"/>
  <c r="I136" i="21"/>
  <c r="I151" i="21"/>
  <c r="I135" i="21"/>
  <c r="I131" i="21"/>
  <c r="I158" i="21"/>
  <c r="I150" i="21"/>
  <c r="I142" i="21"/>
  <c r="I134" i="21"/>
  <c r="I126" i="21"/>
  <c r="I157" i="21"/>
  <c r="I149" i="21"/>
  <c r="I141" i="21"/>
  <c r="I133" i="21"/>
  <c r="I125" i="21"/>
  <c r="I156" i="21"/>
  <c r="I148" i="21"/>
  <c r="I140" i="21"/>
  <c r="I132" i="21"/>
  <c r="I124" i="21"/>
  <c r="I155" i="21"/>
  <c r="I147" i="21"/>
  <c r="I139" i="21"/>
  <c r="I128" i="21"/>
  <c r="I143" i="21"/>
  <c r="I127" i="21"/>
  <c r="I123" i="21"/>
  <c r="C20" i="22" l="1"/>
  <c r="C16" i="22"/>
  <c r="C18" i="22" l="1"/>
  <c r="C17" i="22" s="1"/>
  <c r="C11" i="22"/>
  <c r="C10" i="22"/>
</calcChain>
</file>

<file path=xl/sharedStrings.xml><?xml version="1.0" encoding="utf-8"?>
<sst xmlns="http://schemas.openxmlformats.org/spreadsheetml/2006/main" count="187" uniqueCount="63">
  <si>
    <t>9395P-200kW</t>
  </si>
  <si>
    <t>9395P-250kW</t>
  </si>
  <si>
    <t>9395P-225kW</t>
  </si>
  <si>
    <t>9395P-275kW</t>
  </si>
  <si>
    <t>9395P-300kW</t>
  </si>
  <si>
    <t>20 years @30C</t>
  </si>
  <si>
    <t>12 years @35C</t>
  </si>
  <si>
    <t>8 years @40C</t>
  </si>
  <si>
    <t>Estimated Life</t>
  </si>
  <si>
    <t>Autonomy time (sec.)</t>
  </si>
  <si>
    <t>Rating+Runtime</t>
  </si>
  <si>
    <t>EoL</t>
  </si>
  <si>
    <t>BoL</t>
  </si>
  <si>
    <t>Load [%]</t>
  </si>
  <si>
    <t>Type</t>
  </si>
  <si>
    <t>kW</t>
  </si>
  <si>
    <t>Load level [%]</t>
  </si>
  <si>
    <t>Runtime [s]</t>
  </si>
  <si>
    <t>Number of strings</t>
  </si>
  <si>
    <t>Sizing</t>
  </si>
  <si>
    <t>Sizing tool</t>
  </si>
  <si>
    <t>Rating</t>
  </si>
  <si>
    <t>No. strings</t>
  </si>
  <si>
    <t>Load[%]</t>
  </si>
  <si>
    <t>[s]</t>
  </si>
  <si>
    <t>No. Strings</t>
  </si>
  <si>
    <t>(25-100%)</t>
  </si>
  <si>
    <t>(200-275kW)</t>
  </si>
  <si>
    <t>(EoL/BoL)</t>
  </si>
  <si>
    <t>Strings required at End of Life (-20% capacity, -50% power)</t>
  </si>
  <si>
    <t>Strings required (New Modules)</t>
  </si>
  <si>
    <t>ESC-A-2x10-XLM62R1137A-R-BB-400A-48V</t>
  </si>
  <si>
    <t>P-105000092-006</t>
  </si>
  <si>
    <t>P-105000092-005</t>
  </si>
  <si>
    <t>Product references</t>
  </si>
  <si>
    <t>Part number</t>
  </si>
  <si>
    <t>Description</t>
  </si>
  <si>
    <t>Comment</t>
  </si>
  <si>
    <t>Empty cabinet</t>
  </si>
  <si>
    <t>1 string cabinet</t>
  </si>
  <si>
    <t>2 string cabinet</t>
  </si>
  <si>
    <t xml:space="preserve">P-120000030 </t>
  </si>
  <si>
    <t>CAPAC SUPER MOD 130F 62V 176x173x686mm</t>
  </si>
  <si>
    <t>PN</t>
  </si>
  <si>
    <t>Qty</t>
  </si>
  <si>
    <t xml:space="preserve">P-105000092-004 </t>
  </si>
  <si>
    <t xml:space="preserve">ESC-A-1x10-XLM62R1137A-R-BB-400A-48V </t>
  </si>
  <si>
    <t xml:space="preserve">ESC-A-0x20-EMPTY-BB-400A-48V </t>
  </si>
  <si>
    <t>Super capacitor block. Already included in P-105000092-005 and P-105000092-006 cabinets</t>
  </si>
  <si>
    <t>Suggested solution</t>
  </si>
  <si>
    <t>Details</t>
  </si>
  <si>
    <t>Amout of UPMs</t>
  </si>
  <si>
    <t>(3-38s)</t>
  </si>
  <si>
    <t>(1 - 4)</t>
  </si>
  <si>
    <t>UPM qty</t>
  </si>
  <si>
    <t>Select your parameters below (yellow fields):</t>
  </si>
  <si>
    <t>UPM Rating [kW]</t>
  </si>
  <si>
    <t>Number of capacitor blocks required per UPM</t>
  </si>
  <si>
    <t>Number of strings per UPM</t>
  </si>
  <si>
    <t>Number of 2 string cabinets per UPM</t>
  </si>
  <si>
    <t>Number of 1 string cabinets per UPM</t>
  </si>
  <si>
    <t>Load [kW]</t>
  </si>
  <si>
    <t>eol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</si>
</sst>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/>
    <xf numFmtId="0" fontId="2" fillId="2" borderId="0" xfId="0" applyFont="1" applyFill="1" applyAlignment="1">
      <alignment horizontal="center" textRotation="75"/>
    </xf>
    <xf numFmtId="0" fontId="4" fillId="0" borderId="0" xfId="0" applyFont="1" applyAlignment="1">
      <alignment horizontal="center"/>
    </xf>
    <xf numFmtId="0" fontId="6" fillId="0" borderId="11" xfId="0" applyFont="1" applyBorder="1" applyAlignment="1">
      <alignment horizontal="right"/>
    </xf>
    <xf numFmtId="0" fontId="6" fillId="0" borderId="18" xfId="0" applyFont="1" applyFill="1" applyBorder="1" applyAlignment="1">
      <alignment horizontal="right"/>
    </xf>
    <xf numFmtId="0" fontId="6" fillId="0" borderId="20" xfId="0" applyFont="1" applyFill="1" applyBorder="1" applyAlignment="1">
      <alignment horizontal="right"/>
    </xf>
    <xf numFmtId="0" fontId="0" fillId="0" borderId="29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0" fontId="6" fillId="0" borderId="18" xfId="0" applyFont="1" applyBorder="1" applyAlignment="1">
      <alignment horizontal="right"/>
    </xf>
    <xf numFmtId="0" fontId="0" fillId="0" borderId="19" xfId="0" applyBorder="1" applyAlignment="1">
      <alignment horizontal="center"/>
    </xf>
    <xf numFmtId="0" fontId="6" fillId="0" borderId="20" xfId="0" applyFont="1" applyBorder="1" applyAlignment="1">
      <alignment horizontal="right"/>
    </xf>
    <xf numFmtId="0" fontId="0" fillId="0" borderId="22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3" borderId="0" xfId="0" applyFill="1" applyBorder="1"/>
    <xf numFmtId="0" fontId="0" fillId="5" borderId="18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6" borderId="0" xfId="0" applyFill="1" applyBorder="1"/>
    <xf numFmtId="0" fontId="8" fillId="8" borderId="0" xfId="0" applyFont="1" applyFill="1" applyBorder="1" applyAlignment="1">
      <alignment horizontal="center"/>
    </xf>
    <xf numFmtId="164" fontId="0" fillId="0" borderId="22" xfId="0" applyNumberFormat="1" applyBorder="1" applyAlignment="1">
      <alignment horizontal="center"/>
    </xf>
    <xf numFmtId="0" fontId="0" fillId="7" borderId="0" xfId="0" applyFill="1" applyBorder="1"/>
    <xf numFmtId="0" fontId="1" fillId="3" borderId="0" xfId="0" applyFont="1" applyFill="1" applyBorder="1" applyAlignment="1">
      <alignment horizontal="right"/>
    </xf>
    <xf numFmtId="0" fontId="1" fillId="3" borderId="0" xfId="0" applyNumberFormat="1" applyFont="1" applyFill="1" applyBorder="1" applyAlignment="1">
      <alignment horizontal="right"/>
    </xf>
    <xf numFmtId="0" fontId="8" fillId="8" borderId="16" xfId="0" applyFont="1" applyFill="1" applyBorder="1" applyAlignment="1">
      <alignment horizontal="center"/>
    </xf>
    <xf numFmtId="0" fontId="8" fillId="8" borderId="17" xfId="0" applyFont="1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0" fontId="1" fillId="3" borderId="33" xfId="0" applyNumberFormat="1" applyFont="1" applyFill="1" applyBorder="1" applyAlignment="1">
      <alignment horizontal="center"/>
    </xf>
    <xf numFmtId="0" fontId="1" fillId="3" borderId="31" xfId="0" applyNumberFormat="1" applyFont="1" applyFill="1" applyBorder="1" applyAlignment="1">
      <alignment horizontal="center"/>
    </xf>
    <xf numFmtId="0" fontId="1" fillId="3" borderId="32" xfId="0" applyNumberFormat="1" applyFont="1" applyFill="1" applyBorder="1" applyAlignment="1">
      <alignment horizontal="center"/>
    </xf>
    <xf numFmtId="0" fontId="7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4" fillId="9" borderId="0" xfId="0" applyFont="1" applyFill="1"/>
    <xf numFmtId="0" fontId="10" fillId="9" borderId="0" xfId="0" applyFont="1" applyFill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1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right"/>
    </xf>
    <xf numFmtId="0" fontId="0" fillId="3" borderId="0" xfId="0" applyFill="1" applyAlignment="1">
      <alignment horizontal="center" vertical="center" wrapText="1"/>
    </xf>
    <xf numFmtId="0" fontId="0" fillId="0" borderId="0" xfId="0" applyBorder="1"/>
    <xf numFmtId="0" fontId="0" fillId="0" borderId="10" xfId="0" applyBorder="1"/>
    <xf numFmtId="0" fontId="0" fillId="0" borderId="12" xfId="0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0" xfId="0" applyFont="1" applyAlignment="1">
      <alignment horizontal="right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6" xfId="0" applyBorder="1" applyAlignment="1">
      <alignment horizontal="center"/>
    </xf>
    <xf numFmtId="0" fontId="1" fillId="3" borderId="0" xfId="0" applyNumberFormat="1" applyFont="1" applyFill="1" applyAlignment="1">
      <alignment horizontal="center" vertical="center"/>
    </xf>
    <xf numFmtId="0" fontId="0" fillId="0" borderId="14" xfId="0" applyBorder="1" applyAlignment="1">
      <alignment horizontal="center"/>
    </xf>
    <xf numFmtId="0" fontId="4" fillId="9" borderId="0" xfId="0" applyFont="1" applyFill="1" applyAlignment="1">
      <alignment vertical="center"/>
    </xf>
    <xf numFmtId="0" fontId="11" fillId="9" borderId="0" xfId="0" applyFont="1" applyFill="1" applyAlignment="1">
      <alignment horizontal="center" vertical="center" wrapText="1"/>
    </xf>
    <xf numFmtId="0" fontId="12" fillId="9" borderId="0" xfId="0" applyFont="1" applyFill="1"/>
    <xf numFmtId="0" fontId="12" fillId="9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/>
    </xf>
    <xf numFmtId="0" fontId="15" fillId="0" borderId="0" xfId="0" applyFont="1" applyAlignment="1">
      <alignment wrapText="1"/>
    </xf>
    <xf numFmtId="0" fontId="0" fillId="3" borderId="0" xfId="0" applyFill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0" fillId="9" borderId="23" xfId="0" applyFill="1" applyBorder="1" applyAlignment="1">
      <alignment vertical="center" wrapText="1"/>
    </xf>
    <xf numFmtId="0" fontId="0" fillId="9" borderId="34" xfId="0" applyFill="1" applyBorder="1" applyAlignment="1">
      <alignment vertical="center" wrapText="1"/>
    </xf>
    <xf numFmtId="0" fontId="9" fillId="7" borderId="25" xfId="0" applyFont="1" applyFill="1" applyBorder="1" applyAlignment="1">
      <alignment horizontal="center" vertical="center" wrapText="1"/>
    </xf>
    <xf numFmtId="0" fontId="0" fillId="9" borderId="35" xfId="0" applyFill="1" applyBorder="1" applyAlignment="1">
      <alignment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0" fillId="9" borderId="25" xfId="0" applyFill="1" applyBorder="1" applyAlignment="1">
      <alignment vertical="center" wrapText="1"/>
    </xf>
    <xf numFmtId="0" fontId="1" fillId="9" borderId="23" xfId="0" applyFont="1" applyFill="1" applyBorder="1" applyAlignment="1">
      <alignment vertical="center" wrapText="1"/>
    </xf>
    <xf numFmtId="0" fontId="15" fillId="0" borderId="23" xfId="0" applyFont="1" applyBorder="1" applyAlignment="1">
      <alignment vertical="center"/>
    </xf>
    <xf numFmtId="0" fontId="17" fillId="0" borderId="23" xfId="0" applyFont="1" applyBorder="1" applyAlignment="1">
      <alignment vertical="center" wrapText="1"/>
    </xf>
    <xf numFmtId="0" fontId="0" fillId="0" borderId="23" xfId="0" applyBorder="1" applyAlignment="1">
      <alignment vertical="center"/>
    </xf>
    <xf numFmtId="0" fontId="0" fillId="9" borderId="0" xfId="0" applyFill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16" fontId="11" fillId="9" borderId="0" xfId="0" quotePrefix="1" applyNumberFormat="1" applyFont="1" applyFill="1" applyAlignment="1">
      <alignment horizontal="center" vertical="center" wrapText="1"/>
    </xf>
    <xf numFmtId="0" fontId="0" fillId="9" borderId="34" xfId="0" applyFill="1" applyBorder="1" applyAlignment="1">
      <alignment horizontal="left" vertical="center" wrapText="1"/>
    </xf>
    <xf numFmtId="0" fontId="14" fillId="9" borderId="0" xfId="0" applyFont="1" applyFill="1" applyAlignment="1">
      <alignment vertical="center"/>
    </xf>
    <xf numFmtId="0" fontId="0" fillId="9" borderId="37" xfId="0" applyFill="1" applyBorder="1" applyAlignment="1">
      <alignment horizontal="left" vertical="center" wrapText="1"/>
    </xf>
    <xf numFmtId="0" fontId="9" fillId="7" borderId="38" xfId="0" applyFont="1" applyFill="1" applyBorder="1" applyAlignment="1">
      <alignment horizontal="center" vertical="center" wrapText="1"/>
    </xf>
    <xf numFmtId="0" fontId="16" fillId="0" borderId="23" xfId="0" applyFont="1" applyBorder="1" applyAlignment="1">
      <alignment horizontal="center"/>
    </xf>
    <xf numFmtId="0" fontId="4" fillId="9" borderId="36" xfId="0" applyFont="1" applyFill="1" applyBorder="1" applyAlignment="1">
      <alignment horizontal="center"/>
    </xf>
    <xf numFmtId="0" fontId="4" fillId="9" borderId="2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3BE7B"/>
      <color rgb="FFF869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709082</xdr:colOff>
      <xdr:row>21</xdr:row>
      <xdr:rowOff>158749</xdr:rowOff>
    </xdr:from>
    <xdr:to>
      <xdr:col>7</xdr:col>
      <xdr:colOff>973667</xdr:colOff>
      <xdr:row>43</xdr:row>
      <xdr:rowOff>127000</xdr:rowOff>
    </xdr:to>
    <xdr:grpSp>
      <xdr:nvGrpSpPr>
        <xdr:cNvPr id="13" name="Group 12"/>
        <xdr:cNvGrpSpPr/>
      </xdr:nvGrpSpPr>
      <xdr:grpSpPr>
        <a:xfrm>
          <a:off x="940403" y="6377213"/>
          <a:ext cx="7775728" cy="5356680"/>
          <a:chOff x="485774" y="8524874"/>
          <a:chExt cx="6391364" cy="4329526"/>
        </a:xfrm>
      </xdr:grpSpPr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5774" y="8524874"/>
            <a:ext cx="4189272" cy="4320000"/>
          </a:xfrm>
          <a:prstGeom prst="rect">
            <a:avLst/>
          </a:prstGeom>
        </xdr:spPr>
      </xdr:pic>
      <xdr:pic>
        <xdr:nvPicPr>
          <xdr:cNvPr id="12" name="Picture 11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123"/>
          <a:stretch/>
        </xdr:blipFill>
        <xdr:spPr>
          <a:xfrm>
            <a:off x="4961359" y="8534400"/>
            <a:ext cx="1915779" cy="432000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1047750</xdr:colOff>
      <xdr:row>2</xdr:row>
      <xdr:rowOff>123825</xdr:rowOff>
    </xdr:from>
    <xdr:ext cx="5913664" cy="2107747"/>
    <xdr:sp macro="" textlink="">
      <xdr:nvSpPr>
        <xdr:cNvPr id="14" name="TextBox 13"/>
        <xdr:cNvSpPr txBox="1"/>
      </xdr:nvSpPr>
      <xdr:spPr>
        <a:xfrm>
          <a:off x="7402286" y="613682"/>
          <a:ext cx="5913664" cy="210774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0"/>
            <a:t>Sizing</a:t>
          </a:r>
          <a:r>
            <a:rPr lang="fi-FI" sz="1100" b="0" baseline="0"/>
            <a:t> tool calculates automaticlaly the needed amount of strings, number of cabinets and runtime.  </a:t>
          </a:r>
          <a:br>
            <a:rPr lang="fi-FI" sz="1100" b="0" baseline="0"/>
          </a:br>
          <a:endParaRPr lang="fi-FI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100" b="0" baseline="0"/>
            <a:t>For multi UPM units, super capacitor cabinets should be installed as "separate battery" installation.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i-FI" sz="1100" b="0" baseline="0"/>
        </a:p>
        <a:p>
          <a:r>
            <a:rPr lang="fi-FI" sz="1100" b="0" baseline="0"/>
            <a:t>BoL = Beginning of Life</a:t>
          </a:r>
        </a:p>
        <a:p>
          <a:r>
            <a:rPr lang="fi-FI" sz="1100" b="0" baseline="0"/>
            <a:t>EoL = End of Life</a:t>
          </a:r>
          <a:endParaRPr lang="fi-FI" sz="1100" b="1"/>
        </a:p>
        <a:p>
          <a:endParaRPr lang="fi-FI" sz="11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fi-FI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Estimated life</a:t>
          </a:r>
          <a:r>
            <a:rPr lang="fi-FI"/>
            <a:t> for super</a:t>
          </a:r>
          <a:r>
            <a:rPr lang="fi-FI" baseline="0"/>
            <a:t> capacitors:</a:t>
          </a:r>
          <a:r>
            <a:rPr lang="fi-FI"/>
            <a:t> </a:t>
          </a:r>
        </a:p>
        <a:p>
          <a:r>
            <a:rPr lang="fi-FI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 years @ 30C</a:t>
          </a:r>
          <a:r>
            <a:rPr lang="fi-FI"/>
            <a:t> </a:t>
          </a:r>
        </a:p>
        <a:p>
          <a:r>
            <a:rPr lang="fi-FI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12 years @ 35C</a:t>
          </a:r>
          <a:r>
            <a:rPr lang="fi-FI"/>
            <a:t> </a:t>
          </a:r>
        </a:p>
        <a:p>
          <a:r>
            <a:rPr lang="fi-FI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 years @ 40C</a:t>
          </a:r>
          <a:endParaRPr lang="fi-FI" sz="1100" b="1"/>
        </a:p>
        <a:p>
          <a:endParaRPr lang="fi-FI" sz="1100" b="1"/>
        </a:p>
        <a:p>
          <a:endParaRPr lang="fi-FI" sz="1100" b="1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zoomScale="70" zoomScaleNormal="70" workbookViewId="0">
      <selection activeCell="J16" sqref="J16"/>
    </sheetView>
  </sheetViews>
  <sheetFormatPr defaultColWidth="18.28515625" defaultRowHeight="18.75" x14ac:dyDescent="0.3"/>
  <cols>
    <col min="1" max="1" width="3.42578125" style="50" customWidth="1"/>
    <col min="2" max="2" width="24.42578125" style="50" customWidth="1"/>
    <col min="3" max="3" width="16.140625" style="50" customWidth="1"/>
    <col min="4" max="5" width="15.140625" style="50" customWidth="1"/>
    <col min="6" max="6" width="21" style="50" customWidth="1"/>
    <col min="7" max="7" width="20.85546875" style="50" customWidth="1"/>
    <col min="8" max="8" width="43.7109375" style="50" customWidth="1"/>
    <col min="9" max="9" width="40" style="50" customWidth="1"/>
    <col min="10" max="14" width="17.42578125" style="50" customWidth="1"/>
    <col min="15" max="16384" width="18.28515625" style="50"/>
  </cols>
  <sheetData>
    <row r="1" spans="1:11" s="80" customFormat="1" ht="26.25" x14ac:dyDescent="0.3">
      <c r="A1" s="82" t="s">
        <v>20</v>
      </c>
      <c r="C1" s="81"/>
      <c r="D1" s="81"/>
      <c r="E1" s="81"/>
      <c r="F1" s="81"/>
    </row>
    <row r="2" spans="1:11" ht="11.25" customHeight="1" x14ac:dyDescent="0.3">
      <c r="B2" s="48"/>
      <c r="C2" s="49"/>
      <c r="D2" s="49"/>
      <c r="E2" s="49"/>
      <c r="F2" s="49"/>
    </row>
    <row r="3" spans="1:11" x14ac:dyDescent="0.3">
      <c r="B3" s="100" t="s">
        <v>55</v>
      </c>
      <c r="C3" s="49"/>
      <c r="D3" s="49"/>
      <c r="E3" s="49"/>
      <c r="F3" s="49"/>
    </row>
    <row r="4" spans="1:11" ht="38.25" thickBot="1" x14ac:dyDescent="0.35">
      <c r="B4" s="51" t="s">
        <v>19</v>
      </c>
      <c r="C4" s="51" t="s">
        <v>56</v>
      </c>
      <c r="D4" s="51" t="s">
        <v>13</v>
      </c>
      <c r="E4" s="51" t="s">
        <v>17</v>
      </c>
      <c r="F4" s="51" t="s">
        <v>54</v>
      </c>
    </row>
    <row r="5" spans="1:11" ht="19.5" thickBot="1" x14ac:dyDescent="0.35">
      <c r="B5" s="52" t="s">
        <v>62</v>
      </c>
      <c r="C5" s="52">
        <v>250</v>
      </c>
      <c r="D5" s="52">
        <v>75</v>
      </c>
      <c r="E5" s="52">
        <v>30</v>
      </c>
      <c r="F5" s="52">
        <v>4</v>
      </c>
    </row>
    <row r="6" spans="1:11" s="78" customFormat="1" ht="33" customHeight="1" x14ac:dyDescent="0.3">
      <c r="B6" s="79" t="s">
        <v>28</v>
      </c>
      <c r="C6" s="79" t="s">
        <v>27</v>
      </c>
      <c r="D6" s="79" t="s">
        <v>26</v>
      </c>
      <c r="E6" s="79" t="s">
        <v>52</v>
      </c>
      <c r="F6" s="98" t="s">
        <v>53</v>
      </c>
      <c r="H6" s="50"/>
    </row>
    <row r="7" spans="1:11" s="78" customFormat="1" ht="18.75" customHeight="1" thickBot="1" x14ac:dyDescent="0.35">
      <c r="B7" s="85"/>
      <c r="C7" s="85"/>
      <c r="D7" s="85"/>
      <c r="E7" s="85"/>
      <c r="F7" s="49"/>
      <c r="H7" s="50"/>
    </row>
    <row r="8" spans="1:11" x14ac:dyDescent="0.3">
      <c r="B8" s="104" t="s">
        <v>49</v>
      </c>
      <c r="C8" s="105"/>
      <c r="D8" s="49"/>
      <c r="E8" s="49"/>
      <c r="H8" s="83"/>
    </row>
    <row r="9" spans="1:11" x14ac:dyDescent="0.3">
      <c r="B9" s="87" t="s">
        <v>43</v>
      </c>
      <c r="C9" s="91" t="s">
        <v>44</v>
      </c>
    </row>
    <row r="10" spans="1:11" ht="21" x14ac:dyDescent="0.3">
      <c r="B10" s="87" t="s">
        <v>33</v>
      </c>
      <c r="C10" s="88">
        <f>(F5*C16-20*C11)/10</f>
        <v>4</v>
      </c>
    </row>
    <row r="11" spans="1:11" ht="21.75" thickBot="1" x14ac:dyDescent="0.35">
      <c r="B11" s="89" t="s">
        <v>32</v>
      </c>
      <c r="C11" s="90">
        <f>ROUNDDOWN(C16/20,0)*F5</f>
        <v>12</v>
      </c>
      <c r="G11" s="103" t="s">
        <v>34</v>
      </c>
      <c r="H11" s="103"/>
      <c r="I11" s="103"/>
    </row>
    <row r="12" spans="1:11" x14ac:dyDescent="0.3">
      <c r="G12" s="92" t="s">
        <v>35</v>
      </c>
      <c r="H12" s="92" t="s">
        <v>36</v>
      </c>
      <c r="I12" s="92" t="s">
        <v>37</v>
      </c>
    </row>
    <row r="13" spans="1:11" ht="19.5" thickBot="1" x14ac:dyDescent="0.35">
      <c r="G13" s="93" t="s">
        <v>45</v>
      </c>
      <c r="H13" s="86" t="s">
        <v>47</v>
      </c>
      <c r="I13" s="86" t="s">
        <v>38</v>
      </c>
      <c r="J13" s="96"/>
      <c r="K13" s="97"/>
    </row>
    <row r="14" spans="1:11" x14ac:dyDescent="0.3">
      <c r="B14" s="104" t="s">
        <v>50</v>
      </c>
      <c r="C14" s="105"/>
      <c r="G14" s="93" t="s">
        <v>33</v>
      </c>
      <c r="H14" s="95" t="s">
        <v>46</v>
      </c>
      <c r="I14" s="86" t="s">
        <v>39</v>
      </c>
    </row>
    <row r="15" spans="1:11" ht="30" x14ac:dyDescent="0.3">
      <c r="B15" s="87" t="s">
        <v>58</v>
      </c>
      <c r="C15" s="88">
        <f>(IF(IF(B5="BoL",INDEX(Data!L43:O198,MATCH('Sizing tool'!C5&amp;E5,Data!I43:I198,0),MATCH(D5,Data!L42:O42,0)),INDEX(Data!D43:G154,MATCH('Sizing tool'!C5&amp;E5,Data!A43:A154,0),MATCH('Sizing tool'!D5,Data!D42:G42,0)))&lt;11,IF(B5="BoL",INDEX(Data!L43:O198,MATCH('Sizing tool'!C5&amp;E5,Data!I43:I198,0),MATCH(D5,Data!L42:O42,0)),INDEX(Data!D43:G154,MATCH('Sizing tool'!C5&amp;E5,Data!A43:A154,0),MATCH('Sizing tool'!D5,Data!D42:G42,0))),"#N/A"))</f>
        <v>7</v>
      </c>
      <c r="G15" s="93" t="s">
        <v>32</v>
      </c>
      <c r="H15" s="95" t="s">
        <v>31</v>
      </c>
      <c r="I15" s="86" t="s">
        <v>40</v>
      </c>
      <c r="J15" s="96"/>
      <c r="K15" s="97"/>
    </row>
    <row r="16" spans="1:11" ht="30" x14ac:dyDescent="0.3">
      <c r="B16" s="99" t="s">
        <v>57</v>
      </c>
      <c r="C16" s="88">
        <f>C15*10</f>
        <v>70</v>
      </c>
      <c r="G16" s="93" t="s">
        <v>41</v>
      </c>
      <c r="H16" s="86" t="s">
        <v>42</v>
      </c>
      <c r="I16" s="94" t="s">
        <v>48</v>
      </c>
    </row>
    <row r="17" spans="2:3" ht="30" x14ac:dyDescent="0.3">
      <c r="B17" s="101" t="s">
        <v>60</v>
      </c>
      <c r="C17" s="102">
        <f>(C16-20*C18)/10</f>
        <v>1</v>
      </c>
    </row>
    <row r="18" spans="2:3" ht="30" x14ac:dyDescent="0.3">
      <c r="B18" s="101" t="s">
        <v>59</v>
      </c>
      <c r="C18" s="102">
        <f>ROUNDDOWN(C16/20,0)</f>
        <v>3</v>
      </c>
    </row>
    <row r="19" spans="2:3" ht="21" x14ac:dyDescent="0.3">
      <c r="B19" s="101" t="s">
        <v>61</v>
      </c>
      <c r="C19" s="102">
        <f>C5*D5*F5/100</f>
        <v>750</v>
      </c>
    </row>
    <row r="20" spans="2:3" ht="21.75" thickBot="1" x14ac:dyDescent="0.35">
      <c r="B20" s="89" t="str">
        <f>"Available runtime "&amp;B5 &amp;" [s]"</f>
        <v>Available runtime eol [s]</v>
      </c>
      <c r="C20" s="90">
        <f>IF(B5="BoL",INDEX(Data!L205:O238,MATCH('Sizing tool'!C5&amp;C15,Data!I205:I238,0),MATCH('Sizing tool'!D5,Data!L204:O204,0)),INDEX(Data!D205:G238,MATCH('Sizing tool'!C5&amp;C15,Data!A205:A238,0),MATCH('Sizing tool'!D5,Data!D204:G204,0)))</f>
        <v>33.700000000000003</v>
      </c>
    </row>
  </sheetData>
  <sheetProtection sort="0" autoFilter="0"/>
  <mergeCells count="3">
    <mergeCell ref="G11:I11"/>
    <mergeCell ref="B8:C8"/>
    <mergeCell ref="B14:C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Data!$D$2:$D$37</xm:f>
          </x14:formula1>
          <xm:sqref>E5</xm:sqref>
        </x14:dataValidation>
        <x14:dataValidation type="list" allowBlank="1" showInputMessage="1" showErrorMessage="1">
          <x14:formula1>
            <xm:f>Data!$A$2:$A$3</xm:f>
          </x14:formula1>
          <xm:sqref>B5</xm:sqref>
        </x14:dataValidation>
        <x14:dataValidation type="list" allowBlank="1" showInputMessage="1" showErrorMessage="1">
          <x14:formula1>
            <xm:f>Data!$B$2:$B$5</xm:f>
          </x14:formula1>
          <xm:sqref>C5</xm:sqref>
        </x14:dataValidation>
        <x14:dataValidation type="list" allowBlank="1" showInputMessage="1" showErrorMessage="1">
          <x14:formula1>
            <xm:f>Data!$C$2:$C$5</xm:f>
          </x14:formula1>
          <xm:sqref>D5</xm:sqref>
        </x14:dataValidation>
        <x14:dataValidation type="list" allowBlank="1" showInputMessage="1" showErrorMessage="1">
          <x14:formula1>
            <xm:f>Data!$F$2:$F$5</xm:f>
          </x14:formula1>
          <xm:sqref>F5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8"/>
  <sheetViews>
    <sheetView zoomScaleNormal="100" workbookViewId="0">
      <selection activeCell="F33" sqref="F33"/>
    </sheetView>
  </sheetViews>
  <sheetFormatPr defaultRowHeight="15" x14ac:dyDescent="0.25"/>
  <cols>
    <col min="1" max="16384" width="9.140625" style="53"/>
  </cols>
  <sheetData>
    <row r="1" spans="1:6" ht="30" x14ac:dyDescent="0.25">
      <c r="A1" s="64" t="s">
        <v>14</v>
      </c>
      <c r="B1" s="64" t="s">
        <v>15</v>
      </c>
      <c r="C1" s="64" t="s">
        <v>16</v>
      </c>
      <c r="D1" s="64" t="s">
        <v>17</v>
      </c>
      <c r="E1" s="64" t="s">
        <v>18</v>
      </c>
      <c r="F1" s="84" t="s">
        <v>51</v>
      </c>
    </row>
    <row r="2" spans="1:6" x14ac:dyDescent="0.25">
      <c r="A2" s="63" t="s">
        <v>11</v>
      </c>
      <c r="B2" s="53">
        <v>200</v>
      </c>
      <c r="C2" s="53">
        <v>25</v>
      </c>
      <c r="D2" s="53">
        <v>3</v>
      </c>
      <c r="E2" s="53">
        <v>1</v>
      </c>
      <c r="F2" s="53">
        <v>1</v>
      </c>
    </row>
    <row r="3" spans="1:6" x14ac:dyDescent="0.25">
      <c r="A3" s="63" t="s">
        <v>12</v>
      </c>
      <c r="B3" s="53">
        <v>225</v>
      </c>
      <c r="C3" s="53">
        <v>50</v>
      </c>
      <c r="D3" s="53">
        <v>4</v>
      </c>
      <c r="E3" s="53">
        <v>2</v>
      </c>
      <c r="F3" s="53">
        <v>2</v>
      </c>
    </row>
    <row r="4" spans="1:6" x14ac:dyDescent="0.25">
      <c r="B4" s="53">
        <v>250</v>
      </c>
      <c r="C4" s="53">
        <v>75</v>
      </c>
      <c r="D4" s="53">
        <v>5</v>
      </c>
      <c r="E4" s="53">
        <v>3</v>
      </c>
      <c r="F4" s="53">
        <v>3</v>
      </c>
    </row>
    <row r="5" spans="1:6" x14ac:dyDescent="0.25">
      <c r="B5" s="53">
        <v>275</v>
      </c>
      <c r="C5" s="53">
        <v>100</v>
      </c>
      <c r="D5" s="53">
        <v>6</v>
      </c>
      <c r="E5" s="53">
        <v>4</v>
      </c>
      <c r="F5" s="53">
        <v>4</v>
      </c>
    </row>
    <row r="6" spans="1:6" x14ac:dyDescent="0.25">
      <c r="D6" s="53">
        <v>7</v>
      </c>
      <c r="E6" s="53">
        <v>5</v>
      </c>
    </row>
    <row r="7" spans="1:6" x14ac:dyDescent="0.25">
      <c r="D7" s="53">
        <v>8</v>
      </c>
      <c r="E7" s="53">
        <v>6</v>
      </c>
    </row>
    <row r="8" spans="1:6" x14ac:dyDescent="0.25">
      <c r="D8" s="53">
        <v>9</v>
      </c>
      <c r="E8" s="53">
        <v>7</v>
      </c>
    </row>
    <row r="9" spans="1:6" x14ac:dyDescent="0.25">
      <c r="D9" s="53">
        <v>10</v>
      </c>
      <c r="E9" s="53">
        <v>8</v>
      </c>
    </row>
    <row r="10" spans="1:6" x14ac:dyDescent="0.25">
      <c r="D10" s="53">
        <v>11</v>
      </c>
      <c r="E10" s="53">
        <v>9</v>
      </c>
    </row>
    <row r="11" spans="1:6" x14ac:dyDescent="0.25">
      <c r="D11" s="53">
        <v>12</v>
      </c>
      <c r="E11" s="53">
        <v>10</v>
      </c>
    </row>
    <row r="12" spans="1:6" x14ac:dyDescent="0.25">
      <c r="D12" s="53">
        <v>13</v>
      </c>
      <c r="E12" s="53">
        <v>11</v>
      </c>
    </row>
    <row r="13" spans="1:6" x14ac:dyDescent="0.25">
      <c r="D13" s="53">
        <v>14</v>
      </c>
    </row>
    <row r="14" spans="1:6" x14ac:dyDescent="0.25">
      <c r="D14" s="53">
        <v>15</v>
      </c>
    </row>
    <row r="15" spans="1:6" x14ac:dyDescent="0.25">
      <c r="D15" s="53">
        <v>16</v>
      </c>
    </row>
    <row r="16" spans="1:6" x14ac:dyDescent="0.25">
      <c r="D16" s="53">
        <v>17</v>
      </c>
    </row>
    <row r="17" spans="4:4" x14ac:dyDescent="0.25">
      <c r="D17" s="53">
        <v>18</v>
      </c>
    </row>
    <row r="18" spans="4:4" x14ac:dyDescent="0.25">
      <c r="D18" s="53">
        <v>19</v>
      </c>
    </row>
    <row r="19" spans="4:4" x14ac:dyDescent="0.25">
      <c r="D19" s="53">
        <v>20</v>
      </c>
    </row>
    <row r="20" spans="4:4" x14ac:dyDescent="0.25">
      <c r="D20" s="53">
        <v>21</v>
      </c>
    </row>
    <row r="21" spans="4:4" x14ac:dyDescent="0.25">
      <c r="D21" s="53">
        <v>22</v>
      </c>
    </row>
    <row r="22" spans="4:4" x14ac:dyDescent="0.25">
      <c r="D22" s="53">
        <v>23</v>
      </c>
    </row>
    <row r="23" spans="4:4" x14ac:dyDescent="0.25">
      <c r="D23" s="53">
        <v>24</v>
      </c>
    </row>
    <row r="24" spans="4:4" x14ac:dyDescent="0.25">
      <c r="D24" s="53">
        <v>25</v>
      </c>
    </row>
    <row r="25" spans="4:4" x14ac:dyDescent="0.25">
      <c r="D25" s="53">
        <v>26</v>
      </c>
    </row>
    <row r="26" spans="4:4" x14ac:dyDescent="0.25">
      <c r="D26" s="53">
        <v>27</v>
      </c>
    </row>
    <row r="27" spans="4:4" x14ac:dyDescent="0.25">
      <c r="D27" s="53">
        <v>28</v>
      </c>
    </row>
    <row r="28" spans="4:4" x14ac:dyDescent="0.25">
      <c r="D28" s="53">
        <v>29</v>
      </c>
    </row>
    <row r="29" spans="4:4" x14ac:dyDescent="0.25">
      <c r="D29" s="53">
        <v>30</v>
      </c>
    </row>
    <row r="30" spans="4:4" x14ac:dyDescent="0.25">
      <c r="D30" s="53">
        <v>31</v>
      </c>
    </row>
    <row r="31" spans="4:4" x14ac:dyDescent="0.25">
      <c r="D31" s="53">
        <v>32</v>
      </c>
    </row>
    <row r="32" spans="4:4" x14ac:dyDescent="0.25">
      <c r="D32" s="53">
        <v>33</v>
      </c>
    </row>
    <row r="33" spans="1:17" x14ac:dyDescent="0.25">
      <c r="D33" s="53">
        <v>34</v>
      </c>
    </row>
    <row r="34" spans="1:17" x14ac:dyDescent="0.25">
      <c r="D34" s="53">
        <v>35</v>
      </c>
    </row>
    <row r="35" spans="1:17" x14ac:dyDescent="0.25">
      <c r="D35" s="53">
        <v>36</v>
      </c>
    </row>
    <row r="36" spans="1:17" x14ac:dyDescent="0.25">
      <c r="D36" s="53">
        <v>37</v>
      </c>
    </row>
    <row r="37" spans="1:17" x14ac:dyDescent="0.25">
      <c r="D37" s="53">
        <v>38</v>
      </c>
    </row>
    <row r="38" spans="1:17" x14ac:dyDescent="0.25">
      <c r="D38" s="53">
        <v>39</v>
      </c>
    </row>
    <row r="39" spans="1:17" x14ac:dyDescent="0.25">
      <c r="D39" s="53">
        <v>40</v>
      </c>
    </row>
    <row r="40" spans="1:17" x14ac:dyDescent="0.25">
      <c r="C40" s="65"/>
      <c r="D40" s="65"/>
      <c r="E40" s="65"/>
      <c r="F40" s="65"/>
      <c r="G40" s="65"/>
      <c r="H40" s="65"/>
      <c r="I40" s="65"/>
      <c r="J40" s="65"/>
      <c r="K40" s="65"/>
    </row>
    <row r="41" spans="1:17" x14ac:dyDescent="0.25">
      <c r="C41" s="31" t="s">
        <v>11</v>
      </c>
      <c r="K41" s="31" t="s">
        <v>12</v>
      </c>
      <c r="L41" s="65"/>
    </row>
    <row r="42" spans="1:17" ht="15.75" thickBot="1" x14ac:dyDescent="0.3">
      <c r="A42" s="65" t="s">
        <v>10</v>
      </c>
      <c r="C42" s="54"/>
      <c r="D42" s="76">
        <v>25</v>
      </c>
      <c r="E42" s="76">
        <v>50</v>
      </c>
      <c r="F42" s="76">
        <v>75</v>
      </c>
      <c r="G42" s="76">
        <v>100</v>
      </c>
      <c r="H42" s="25" t="s">
        <v>13</v>
      </c>
      <c r="I42" s="65" t="s">
        <v>10</v>
      </c>
      <c r="L42" s="76">
        <v>25</v>
      </c>
      <c r="M42" s="76">
        <v>50</v>
      </c>
      <c r="N42" s="76">
        <v>75</v>
      </c>
      <c r="O42" s="76">
        <v>100</v>
      </c>
      <c r="P42" s="25" t="s">
        <v>13</v>
      </c>
      <c r="Q42" s="65"/>
    </row>
    <row r="43" spans="1:17" x14ac:dyDescent="0.25">
      <c r="A43" s="6" t="str">
        <f>B43&amp;C43</f>
        <v>2003</v>
      </c>
      <c r="B43" s="22">
        <v>200</v>
      </c>
      <c r="C43" s="19">
        <v>3</v>
      </c>
      <c r="D43" s="70">
        <v>1</v>
      </c>
      <c r="E43" s="67">
        <v>1</v>
      </c>
      <c r="F43" s="67">
        <v>1</v>
      </c>
      <c r="G43" s="77">
        <v>2</v>
      </c>
      <c r="I43" s="6" t="str">
        <f>J43&amp;K43</f>
        <v>2003</v>
      </c>
      <c r="J43" s="22">
        <v>200</v>
      </c>
      <c r="K43" s="28">
        <v>3</v>
      </c>
      <c r="L43" s="9">
        <v>1</v>
      </c>
      <c r="M43" s="71">
        <v>1</v>
      </c>
      <c r="N43" s="71">
        <v>1</v>
      </c>
      <c r="O43" s="10">
        <v>1</v>
      </c>
    </row>
    <row r="44" spans="1:17" x14ac:dyDescent="0.25">
      <c r="A44" s="15" t="str">
        <f t="shared" ref="A44:A70" si="0">B44&amp;C44</f>
        <v>2004</v>
      </c>
      <c r="B44" s="23">
        <v>200</v>
      </c>
      <c r="C44" s="20">
        <v>4</v>
      </c>
      <c r="D44" s="72">
        <v>1</v>
      </c>
      <c r="E44" s="59">
        <v>1</v>
      </c>
      <c r="F44" s="59">
        <v>1</v>
      </c>
      <c r="G44" s="16">
        <v>2</v>
      </c>
      <c r="I44" s="15" t="str">
        <f t="shared" ref="I44:I107" si="1">J44&amp;K44</f>
        <v>2004</v>
      </c>
      <c r="J44" s="23">
        <v>200</v>
      </c>
      <c r="K44" s="29">
        <v>4</v>
      </c>
      <c r="L44" s="11">
        <v>1</v>
      </c>
      <c r="M44" s="73">
        <v>1</v>
      </c>
      <c r="N44" s="73">
        <v>1</v>
      </c>
      <c r="O44" s="12">
        <v>1</v>
      </c>
    </row>
    <row r="45" spans="1:17" x14ac:dyDescent="0.25">
      <c r="A45" s="15" t="str">
        <f t="shared" si="0"/>
        <v>2005</v>
      </c>
      <c r="B45" s="23">
        <v>200</v>
      </c>
      <c r="C45" s="20">
        <v>5</v>
      </c>
      <c r="D45" s="72">
        <v>1</v>
      </c>
      <c r="E45" s="59">
        <v>1</v>
      </c>
      <c r="F45" s="59">
        <v>2</v>
      </c>
      <c r="G45" s="16">
        <v>2</v>
      </c>
      <c r="I45" s="15" t="str">
        <f t="shared" si="1"/>
        <v>2005</v>
      </c>
      <c r="J45" s="23">
        <v>200</v>
      </c>
      <c r="K45" s="29">
        <v>5</v>
      </c>
      <c r="L45" s="11">
        <v>1</v>
      </c>
      <c r="M45" s="73">
        <v>1</v>
      </c>
      <c r="N45" s="73">
        <v>1</v>
      </c>
      <c r="O45" s="12">
        <v>2</v>
      </c>
    </row>
    <row r="46" spans="1:17" x14ac:dyDescent="0.25">
      <c r="A46" s="15" t="str">
        <f t="shared" si="0"/>
        <v>2006</v>
      </c>
      <c r="B46" s="23">
        <v>200</v>
      </c>
      <c r="C46" s="20">
        <v>6</v>
      </c>
      <c r="D46" s="72">
        <v>1</v>
      </c>
      <c r="E46" s="59">
        <v>1</v>
      </c>
      <c r="F46" s="59">
        <v>2</v>
      </c>
      <c r="G46" s="16">
        <v>2</v>
      </c>
      <c r="I46" s="15" t="str">
        <f t="shared" si="1"/>
        <v>2006</v>
      </c>
      <c r="J46" s="23">
        <v>200</v>
      </c>
      <c r="K46" s="29">
        <v>6</v>
      </c>
      <c r="L46" s="11">
        <v>1</v>
      </c>
      <c r="M46" s="73">
        <v>1</v>
      </c>
      <c r="N46" s="73">
        <v>1</v>
      </c>
      <c r="O46" s="12">
        <v>2</v>
      </c>
    </row>
    <row r="47" spans="1:17" x14ac:dyDescent="0.25">
      <c r="A47" s="15" t="str">
        <f t="shared" si="0"/>
        <v>2007</v>
      </c>
      <c r="B47" s="23">
        <v>200</v>
      </c>
      <c r="C47" s="20">
        <v>7</v>
      </c>
      <c r="D47" s="72">
        <v>1</v>
      </c>
      <c r="E47" s="59">
        <v>1</v>
      </c>
      <c r="F47" s="59">
        <v>2</v>
      </c>
      <c r="G47" s="16">
        <v>2</v>
      </c>
      <c r="I47" s="15" t="str">
        <f t="shared" si="1"/>
        <v>2007</v>
      </c>
      <c r="J47" s="23">
        <v>200</v>
      </c>
      <c r="K47" s="29">
        <v>7</v>
      </c>
      <c r="L47" s="11">
        <v>1</v>
      </c>
      <c r="M47" s="73">
        <v>1</v>
      </c>
      <c r="N47" s="73">
        <v>2</v>
      </c>
      <c r="O47" s="12">
        <v>2</v>
      </c>
    </row>
    <row r="48" spans="1:17" x14ac:dyDescent="0.25">
      <c r="A48" s="15" t="str">
        <f t="shared" si="0"/>
        <v>2008</v>
      </c>
      <c r="B48" s="23">
        <v>200</v>
      </c>
      <c r="C48" s="20">
        <v>8</v>
      </c>
      <c r="D48" s="72">
        <v>1</v>
      </c>
      <c r="E48" s="59">
        <v>2</v>
      </c>
      <c r="F48" s="59">
        <v>2</v>
      </c>
      <c r="G48" s="16">
        <v>3</v>
      </c>
      <c r="I48" s="15" t="str">
        <f t="shared" si="1"/>
        <v>2008</v>
      </c>
      <c r="J48" s="23">
        <v>200</v>
      </c>
      <c r="K48" s="29">
        <v>8</v>
      </c>
      <c r="L48" s="11">
        <v>1</v>
      </c>
      <c r="M48" s="73">
        <v>1</v>
      </c>
      <c r="N48" s="73">
        <v>2</v>
      </c>
      <c r="O48" s="12">
        <v>2</v>
      </c>
    </row>
    <row r="49" spans="1:15" x14ac:dyDescent="0.25">
      <c r="A49" s="15" t="str">
        <f t="shared" si="0"/>
        <v>2009</v>
      </c>
      <c r="B49" s="23">
        <v>200</v>
      </c>
      <c r="C49" s="20">
        <v>9</v>
      </c>
      <c r="D49" s="72">
        <v>1</v>
      </c>
      <c r="E49" s="59">
        <v>2</v>
      </c>
      <c r="F49" s="59">
        <v>2</v>
      </c>
      <c r="G49" s="16">
        <v>3</v>
      </c>
      <c r="I49" s="15" t="str">
        <f t="shared" si="1"/>
        <v>2009</v>
      </c>
      <c r="J49" s="23">
        <v>200</v>
      </c>
      <c r="K49" s="29">
        <v>9</v>
      </c>
      <c r="L49" s="11">
        <v>1</v>
      </c>
      <c r="M49" s="73">
        <v>1</v>
      </c>
      <c r="N49" s="73">
        <v>2</v>
      </c>
      <c r="O49" s="12">
        <v>2</v>
      </c>
    </row>
    <row r="50" spans="1:15" x14ac:dyDescent="0.25">
      <c r="A50" s="15" t="str">
        <f t="shared" si="0"/>
        <v>20010</v>
      </c>
      <c r="B50" s="23">
        <v>200</v>
      </c>
      <c r="C50" s="20">
        <v>10</v>
      </c>
      <c r="D50" s="72">
        <v>1</v>
      </c>
      <c r="E50" s="59">
        <v>2</v>
      </c>
      <c r="F50" s="59">
        <v>2</v>
      </c>
      <c r="G50" s="16">
        <v>3</v>
      </c>
      <c r="I50" s="15" t="str">
        <f t="shared" si="1"/>
        <v>20010</v>
      </c>
      <c r="J50" s="23">
        <v>200</v>
      </c>
      <c r="K50" s="29">
        <v>10</v>
      </c>
      <c r="L50" s="11">
        <v>1</v>
      </c>
      <c r="M50" s="73">
        <v>1</v>
      </c>
      <c r="N50" s="73">
        <v>2</v>
      </c>
      <c r="O50" s="12">
        <v>2</v>
      </c>
    </row>
    <row r="51" spans="1:15" x14ac:dyDescent="0.25">
      <c r="A51" s="15" t="str">
        <f t="shared" si="0"/>
        <v>20011</v>
      </c>
      <c r="B51" s="23">
        <v>200</v>
      </c>
      <c r="C51" s="20">
        <v>11</v>
      </c>
      <c r="D51" s="72">
        <v>1</v>
      </c>
      <c r="E51" s="59">
        <v>2</v>
      </c>
      <c r="F51" s="59">
        <v>3</v>
      </c>
      <c r="G51" s="16">
        <v>3</v>
      </c>
      <c r="I51" s="15" t="str">
        <f t="shared" si="1"/>
        <v>20011</v>
      </c>
      <c r="J51" s="23">
        <v>200</v>
      </c>
      <c r="K51" s="29">
        <v>11</v>
      </c>
      <c r="L51" s="11">
        <v>1</v>
      </c>
      <c r="M51" s="73">
        <v>2</v>
      </c>
      <c r="N51" s="73">
        <v>2</v>
      </c>
      <c r="O51" s="12">
        <v>3</v>
      </c>
    </row>
    <row r="52" spans="1:15" x14ac:dyDescent="0.25">
      <c r="A52" s="15" t="str">
        <f t="shared" si="0"/>
        <v>20012</v>
      </c>
      <c r="B52" s="23">
        <v>200</v>
      </c>
      <c r="C52" s="20">
        <v>12</v>
      </c>
      <c r="D52" s="72">
        <v>1</v>
      </c>
      <c r="E52" s="59">
        <v>2</v>
      </c>
      <c r="F52" s="59">
        <v>3</v>
      </c>
      <c r="G52" s="16">
        <v>3</v>
      </c>
      <c r="I52" s="15" t="str">
        <f t="shared" si="1"/>
        <v>20012</v>
      </c>
      <c r="J52" s="23">
        <v>200</v>
      </c>
      <c r="K52" s="29">
        <v>12</v>
      </c>
      <c r="L52" s="11">
        <v>1</v>
      </c>
      <c r="M52" s="73">
        <v>2</v>
      </c>
      <c r="N52" s="73">
        <v>2</v>
      </c>
      <c r="O52" s="12">
        <v>3</v>
      </c>
    </row>
    <row r="53" spans="1:15" x14ac:dyDescent="0.25">
      <c r="A53" s="15" t="str">
        <f t="shared" si="0"/>
        <v>20013</v>
      </c>
      <c r="B53" s="23">
        <v>200</v>
      </c>
      <c r="C53" s="20">
        <v>13</v>
      </c>
      <c r="D53" s="72">
        <v>1</v>
      </c>
      <c r="E53" s="59">
        <v>2</v>
      </c>
      <c r="F53" s="59">
        <v>3</v>
      </c>
      <c r="G53" s="16">
        <v>4</v>
      </c>
      <c r="I53" s="15" t="str">
        <f t="shared" si="1"/>
        <v>20013</v>
      </c>
      <c r="J53" s="23">
        <v>200</v>
      </c>
      <c r="K53" s="29">
        <v>13</v>
      </c>
      <c r="L53" s="11">
        <v>1</v>
      </c>
      <c r="M53" s="73">
        <v>2</v>
      </c>
      <c r="N53" s="73">
        <v>2</v>
      </c>
      <c r="O53" s="12">
        <v>3</v>
      </c>
    </row>
    <row r="54" spans="1:15" x14ac:dyDescent="0.25">
      <c r="A54" s="15" t="str">
        <f t="shared" si="0"/>
        <v>20014</v>
      </c>
      <c r="B54" s="23">
        <v>200</v>
      </c>
      <c r="C54" s="20">
        <v>14</v>
      </c>
      <c r="D54" s="72">
        <v>1</v>
      </c>
      <c r="E54" s="59">
        <v>2</v>
      </c>
      <c r="F54" s="59">
        <v>3</v>
      </c>
      <c r="G54" s="16">
        <v>4</v>
      </c>
      <c r="I54" s="15" t="str">
        <f t="shared" si="1"/>
        <v>20014</v>
      </c>
      <c r="J54" s="23">
        <v>200</v>
      </c>
      <c r="K54" s="29">
        <v>14</v>
      </c>
      <c r="L54" s="11">
        <v>1</v>
      </c>
      <c r="M54" s="73">
        <v>2</v>
      </c>
      <c r="N54" s="73">
        <v>2</v>
      </c>
      <c r="O54" s="12">
        <v>3</v>
      </c>
    </row>
    <row r="55" spans="1:15" x14ac:dyDescent="0.25">
      <c r="A55" s="15" t="str">
        <f t="shared" si="0"/>
        <v>20015</v>
      </c>
      <c r="B55" s="23">
        <v>200</v>
      </c>
      <c r="C55" s="20">
        <v>15</v>
      </c>
      <c r="D55" s="72">
        <v>1</v>
      </c>
      <c r="E55" s="59">
        <v>2</v>
      </c>
      <c r="F55" s="59">
        <v>3</v>
      </c>
      <c r="G55" s="16">
        <v>4</v>
      </c>
      <c r="I55" s="15" t="str">
        <f t="shared" si="1"/>
        <v>20015</v>
      </c>
      <c r="J55" s="23">
        <v>200</v>
      </c>
      <c r="K55" s="29">
        <v>15</v>
      </c>
      <c r="L55" s="11">
        <v>1</v>
      </c>
      <c r="M55" s="73">
        <v>2</v>
      </c>
      <c r="N55" s="73">
        <v>3</v>
      </c>
      <c r="O55" s="12">
        <v>3</v>
      </c>
    </row>
    <row r="56" spans="1:15" x14ac:dyDescent="0.25">
      <c r="A56" s="15" t="str">
        <f t="shared" si="0"/>
        <v>20016</v>
      </c>
      <c r="B56" s="23">
        <v>200</v>
      </c>
      <c r="C56" s="20">
        <v>16</v>
      </c>
      <c r="D56" s="72">
        <v>2</v>
      </c>
      <c r="E56" s="59">
        <v>2</v>
      </c>
      <c r="F56" s="59">
        <v>3</v>
      </c>
      <c r="G56" s="16">
        <v>4</v>
      </c>
      <c r="I56" s="15" t="str">
        <f t="shared" si="1"/>
        <v>20016</v>
      </c>
      <c r="J56" s="23">
        <v>200</v>
      </c>
      <c r="K56" s="29">
        <v>16</v>
      </c>
      <c r="L56" s="11">
        <v>1</v>
      </c>
      <c r="M56" s="73">
        <v>2</v>
      </c>
      <c r="N56" s="73">
        <v>3</v>
      </c>
      <c r="O56" s="12">
        <v>3</v>
      </c>
    </row>
    <row r="57" spans="1:15" x14ac:dyDescent="0.25">
      <c r="A57" s="15" t="str">
        <f t="shared" si="0"/>
        <v>20017</v>
      </c>
      <c r="B57" s="23">
        <v>200</v>
      </c>
      <c r="C57" s="20">
        <v>17</v>
      </c>
      <c r="D57" s="72">
        <v>2</v>
      </c>
      <c r="E57" s="59">
        <v>3</v>
      </c>
      <c r="F57" s="59">
        <v>4</v>
      </c>
      <c r="G57" s="16">
        <v>5</v>
      </c>
      <c r="I57" s="15" t="str">
        <f t="shared" si="1"/>
        <v>20017</v>
      </c>
      <c r="J57" s="23">
        <v>200</v>
      </c>
      <c r="K57" s="29">
        <v>17</v>
      </c>
      <c r="L57" s="11">
        <v>1</v>
      </c>
      <c r="M57" s="73">
        <v>2</v>
      </c>
      <c r="N57" s="73">
        <v>3</v>
      </c>
      <c r="O57" s="12">
        <v>4</v>
      </c>
    </row>
    <row r="58" spans="1:15" x14ac:dyDescent="0.25">
      <c r="A58" s="15" t="str">
        <f t="shared" si="0"/>
        <v>20018</v>
      </c>
      <c r="B58" s="23">
        <v>200</v>
      </c>
      <c r="C58" s="20">
        <v>18</v>
      </c>
      <c r="D58" s="72">
        <v>2</v>
      </c>
      <c r="E58" s="59">
        <v>3</v>
      </c>
      <c r="F58" s="59">
        <v>4</v>
      </c>
      <c r="G58" s="16">
        <v>5</v>
      </c>
      <c r="I58" s="15" t="str">
        <f t="shared" si="1"/>
        <v>20018</v>
      </c>
      <c r="J58" s="23">
        <v>200</v>
      </c>
      <c r="K58" s="29">
        <v>18</v>
      </c>
      <c r="L58" s="11">
        <v>1</v>
      </c>
      <c r="M58" s="73">
        <v>2</v>
      </c>
      <c r="N58" s="73">
        <v>3</v>
      </c>
      <c r="O58" s="12">
        <v>4</v>
      </c>
    </row>
    <row r="59" spans="1:15" x14ac:dyDescent="0.25">
      <c r="A59" s="15" t="str">
        <f t="shared" si="0"/>
        <v>20019</v>
      </c>
      <c r="B59" s="23">
        <v>200</v>
      </c>
      <c r="C59" s="20">
        <v>19</v>
      </c>
      <c r="D59" s="72">
        <v>2</v>
      </c>
      <c r="E59" s="59">
        <v>3</v>
      </c>
      <c r="F59" s="59">
        <v>4</v>
      </c>
      <c r="G59" s="16">
        <v>5</v>
      </c>
      <c r="I59" s="15" t="str">
        <f t="shared" si="1"/>
        <v>20019</v>
      </c>
      <c r="J59" s="23">
        <v>200</v>
      </c>
      <c r="K59" s="29">
        <v>19</v>
      </c>
      <c r="L59" s="11">
        <v>1</v>
      </c>
      <c r="M59" s="73">
        <v>2</v>
      </c>
      <c r="N59" s="73">
        <v>3</v>
      </c>
      <c r="O59" s="12">
        <v>4</v>
      </c>
    </row>
    <row r="60" spans="1:15" x14ac:dyDescent="0.25">
      <c r="A60" s="15" t="str">
        <f t="shared" si="0"/>
        <v>20020</v>
      </c>
      <c r="B60" s="23">
        <v>200</v>
      </c>
      <c r="C60" s="20">
        <v>20</v>
      </c>
      <c r="D60" s="72">
        <v>2</v>
      </c>
      <c r="E60" s="59">
        <v>3</v>
      </c>
      <c r="F60" s="59">
        <v>4</v>
      </c>
      <c r="G60" s="16">
        <v>5</v>
      </c>
      <c r="I60" s="15" t="str">
        <f t="shared" si="1"/>
        <v>20020</v>
      </c>
      <c r="J60" s="23">
        <v>200</v>
      </c>
      <c r="K60" s="29">
        <v>20</v>
      </c>
      <c r="L60" s="11">
        <v>1</v>
      </c>
      <c r="M60" s="73">
        <v>2</v>
      </c>
      <c r="N60" s="73">
        <v>3</v>
      </c>
      <c r="O60" s="12">
        <v>4</v>
      </c>
    </row>
    <row r="61" spans="1:15" x14ac:dyDescent="0.25">
      <c r="A61" s="15" t="str">
        <f t="shared" si="0"/>
        <v>20021</v>
      </c>
      <c r="B61" s="23">
        <v>200</v>
      </c>
      <c r="C61" s="20">
        <v>21</v>
      </c>
      <c r="D61" s="72">
        <v>2</v>
      </c>
      <c r="E61" s="59">
        <v>3</v>
      </c>
      <c r="F61" s="59">
        <v>4</v>
      </c>
      <c r="G61" s="16">
        <v>5</v>
      </c>
      <c r="I61" s="15" t="str">
        <f t="shared" si="1"/>
        <v>20021</v>
      </c>
      <c r="J61" s="23">
        <v>200</v>
      </c>
      <c r="K61" s="29">
        <v>21</v>
      </c>
      <c r="L61" s="11">
        <v>1</v>
      </c>
      <c r="M61" s="73">
        <v>2</v>
      </c>
      <c r="N61" s="73">
        <v>3</v>
      </c>
      <c r="O61" s="12">
        <v>4</v>
      </c>
    </row>
    <row r="62" spans="1:15" x14ac:dyDescent="0.25">
      <c r="A62" s="15" t="str">
        <f t="shared" si="0"/>
        <v>20022</v>
      </c>
      <c r="B62" s="23">
        <v>200</v>
      </c>
      <c r="C62" s="20">
        <v>22</v>
      </c>
      <c r="D62" s="72">
        <v>2</v>
      </c>
      <c r="E62" s="59">
        <v>3</v>
      </c>
      <c r="F62" s="59">
        <v>4</v>
      </c>
      <c r="G62" s="16">
        <v>6</v>
      </c>
      <c r="I62" s="15" t="str">
        <f t="shared" si="1"/>
        <v>20022</v>
      </c>
      <c r="J62" s="23">
        <v>200</v>
      </c>
      <c r="K62" s="29">
        <v>22</v>
      </c>
      <c r="L62" s="11">
        <v>2</v>
      </c>
      <c r="M62" s="73">
        <v>2</v>
      </c>
      <c r="N62" s="73">
        <v>3</v>
      </c>
      <c r="O62" s="12">
        <v>4</v>
      </c>
    </row>
    <row r="63" spans="1:15" x14ac:dyDescent="0.25">
      <c r="A63" s="15" t="str">
        <f t="shared" si="0"/>
        <v>20023</v>
      </c>
      <c r="B63" s="23">
        <v>200</v>
      </c>
      <c r="C63" s="20">
        <v>23</v>
      </c>
      <c r="D63" s="72">
        <v>2</v>
      </c>
      <c r="E63" s="59">
        <v>3</v>
      </c>
      <c r="F63" s="59">
        <v>4</v>
      </c>
      <c r="G63" s="16">
        <v>6</v>
      </c>
      <c r="I63" s="15" t="str">
        <f t="shared" si="1"/>
        <v>20023</v>
      </c>
      <c r="J63" s="23">
        <v>200</v>
      </c>
      <c r="K63" s="29">
        <v>23</v>
      </c>
      <c r="L63" s="11">
        <v>2</v>
      </c>
      <c r="M63" s="73">
        <v>3</v>
      </c>
      <c r="N63" s="73">
        <v>4</v>
      </c>
      <c r="O63" s="12">
        <v>5</v>
      </c>
    </row>
    <row r="64" spans="1:15" x14ac:dyDescent="0.25">
      <c r="A64" s="15" t="str">
        <f t="shared" si="0"/>
        <v>20024</v>
      </c>
      <c r="B64" s="23">
        <v>200</v>
      </c>
      <c r="C64" s="20">
        <v>24</v>
      </c>
      <c r="D64" s="72">
        <v>2</v>
      </c>
      <c r="E64" s="59">
        <v>3</v>
      </c>
      <c r="F64" s="59">
        <v>5</v>
      </c>
      <c r="G64" s="16">
        <v>6</v>
      </c>
      <c r="I64" s="15" t="str">
        <f t="shared" si="1"/>
        <v>20024</v>
      </c>
      <c r="J64" s="23">
        <v>200</v>
      </c>
      <c r="K64" s="29">
        <v>24</v>
      </c>
      <c r="L64" s="11">
        <v>2</v>
      </c>
      <c r="M64" s="73">
        <v>3</v>
      </c>
      <c r="N64" s="73">
        <v>4</v>
      </c>
      <c r="O64" s="12">
        <v>5</v>
      </c>
    </row>
    <row r="65" spans="1:15" x14ac:dyDescent="0.25">
      <c r="A65" s="15" t="str">
        <f t="shared" si="0"/>
        <v>20025</v>
      </c>
      <c r="B65" s="23">
        <v>200</v>
      </c>
      <c r="C65" s="20">
        <v>25</v>
      </c>
      <c r="D65" s="72">
        <v>2</v>
      </c>
      <c r="E65" s="59">
        <v>3</v>
      </c>
      <c r="F65" s="59">
        <v>5</v>
      </c>
      <c r="G65" s="16">
        <v>6</v>
      </c>
      <c r="I65" s="15" t="str">
        <f t="shared" si="1"/>
        <v>20025</v>
      </c>
      <c r="J65" s="23">
        <v>200</v>
      </c>
      <c r="K65" s="29">
        <v>25</v>
      </c>
      <c r="L65" s="11">
        <v>2</v>
      </c>
      <c r="M65" s="73">
        <v>3</v>
      </c>
      <c r="N65" s="73">
        <v>4</v>
      </c>
      <c r="O65" s="12">
        <v>5</v>
      </c>
    </row>
    <row r="66" spans="1:15" x14ac:dyDescent="0.25">
      <c r="A66" s="15" t="str">
        <f t="shared" si="0"/>
        <v>20026</v>
      </c>
      <c r="B66" s="23">
        <v>200</v>
      </c>
      <c r="C66" s="20">
        <v>26</v>
      </c>
      <c r="D66" s="72">
        <v>2</v>
      </c>
      <c r="E66" s="59">
        <v>3</v>
      </c>
      <c r="F66" s="59">
        <v>5</v>
      </c>
      <c r="G66" s="16">
        <v>6</v>
      </c>
      <c r="I66" s="15" t="str">
        <f t="shared" si="1"/>
        <v>20026</v>
      </c>
      <c r="J66" s="23">
        <v>200</v>
      </c>
      <c r="K66" s="29">
        <v>26</v>
      </c>
      <c r="L66" s="11">
        <v>2</v>
      </c>
      <c r="M66" s="73">
        <v>3</v>
      </c>
      <c r="N66" s="73">
        <v>4</v>
      </c>
      <c r="O66" s="12">
        <v>5</v>
      </c>
    </row>
    <row r="67" spans="1:15" x14ac:dyDescent="0.25">
      <c r="A67" s="15" t="str">
        <f t="shared" si="0"/>
        <v>20027</v>
      </c>
      <c r="B67" s="23">
        <v>200</v>
      </c>
      <c r="C67" s="20">
        <v>27</v>
      </c>
      <c r="D67" s="72">
        <v>2</v>
      </c>
      <c r="E67" s="59">
        <v>4</v>
      </c>
      <c r="F67" s="59">
        <v>5</v>
      </c>
      <c r="G67" s="16">
        <v>7</v>
      </c>
      <c r="I67" s="15" t="str">
        <f t="shared" si="1"/>
        <v>20027</v>
      </c>
      <c r="J67" s="23">
        <v>200</v>
      </c>
      <c r="K67" s="29">
        <v>27</v>
      </c>
      <c r="L67" s="11">
        <v>2</v>
      </c>
      <c r="M67" s="73">
        <v>3</v>
      </c>
      <c r="N67" s="73">
        <v>4</v>
      </c>
      <c r="O67" s="12">
        <v>5</v>
      </c>
    </row>
    <row r="68" spans="1:15" x14ac:dyDescent="0.25">
      <c r="A68" s="15" t="str">
        <f t="shared" si="0"/>
        <v>20028</v>
      </c>
      <c r="B68" s="23">
        <v>200</v>
      </c>
      <c r="C68" s="20">
        <v>28</v>
      </c>
      <c r="D68" s="72">
        <v>2</v>
      </c>
      <c r="E68" s="59">
        <v>4</v>
      </c>
      <c r="F68" s="59">
        <v>5</v>
      </c>
      <c r="G68" s="16">
        <v>7</v>
      </c>
      <c r="I68" s="15" t="str">
        <f t="shared" si="1"/>
        <v>20028</v>
      </c>
      <c r="J68" s="23">
        <v>200</v>
      </c>
      <c r="K68" s="29">
        <v>28</v>
      </c>
      <c r="L68" s="11">
        <v>2</v>
      </c>
      <c r="M68" s="73">
        <v>3</v>
      </c>
      <c r="N68" s="73">
        <v>4</v>
      </c>
      <c r="O68" s="12">
        <v>5</v>
      </c>
    </row>
    <row r="69" spans="1:15" x14ac:dyDescent="0.25">
      <c r="A69" s="15" t="str">
        <f t="shared" si="0"/>
        <v>20029</v>
      </c>
      <c r="B69" s="23">
        <v>200</v>
      </c>
      <c r="C69" s="20">
        <v>29</v>
      </c>
      <c r="D69" s="72">
        <v>2</v>
      </c>
      <c r="E69" s="59">
        <v>4</v>
      </c>
      <c r="F69" s="59">
        <v>5</v>
      </c>
      <c r="G69" s="16">
        <v>7</v>
      </c>
      <c r="I69" s="15" t="str">
        <f t="shared" si="1"/>
        <v>20029</v>
      </c>
      <c r="J69" s="23">
        <v>200</v>
      </c>
      <c r="K69" s="29">
        <v>29</v>
      </c>
      <c r="L69" s="11">
        <v>2</v>
      </c>
      <c r="M69" s="73">
        <v>3</v>
      </c>
      <c r="N69" s="73">
        <v>4</v>
      </c>
      <c r="O69" s="12">
        <v>6</v>
      </c>
    </row>
    <row r="70" spans="1:15" ht="15.75" thickBot="1" x14ac:dyDescent="0.3">
      <c r="A70" s="15" t="str">
        <f t="shared" si="0"/>
        <v>20030</v>
      </c>
      <c r="B70" s="24">
        <v>200</v>
      </c>
      <c r="C70" s="21">
        <v>30</v>
      </c>
      <c r="D70" s="74">
        <v>2</v>
      </c>
      <c r="E70" s="68">
        <v>4</v>
      </c>
      <c r="F70" s="68">
        <v>6</v>
      </c>
      <c r="G70" s="18">
        <v>7</v>
      </c>
      <c r="I70" s="15" t="str">
        <f t="shared" si="1"/>
        <v>20030</v>
      </c>
      <c r="J70" s="23">
        <v>200</v>
      </c>
      <c r="K70" s="29">
        <v>30</v>
      </c>
      <c r="L70" s="11">
        <v>2</v>
      </c>
      <c r="M70" s="73">
        <v>3</v>
      </c>
      <c r="N70" s="73">
        <v>4</v>
      </c>
      <c r="O70" s="12">
        <v>6</v>
      </c>
    </row>
    <row r="71" spans="1:15" x14ac:dyDescent="0.25">
      <c r="A71" s="15" t="str">
        <f>B71&amp;C71</f>
        <v>2253</v>
      </c>
      <c r="B71" s="22">
        <v>225</v>
      </c>
      <c r="C71" s="19">
        <v>3</v>
      </c>
      <c r="D71" s="70">
        <v>1</v>
      </c>
      <c r="E71" s="67">
        <v>1</v>
      </c>
      <c r="F71" s="67">
        <v>1</v>
      </c>
      <c r="G71" s="77">
        <v>2</v>
      </c>
      <c r="I71" s="15" t="str">
        <f t="shared" si="1"/>
        <v>20031</v>
      </c>
      <c r="J71" s="23">
        <v>200</v>
      </c>
      <c r="K71" s="29">
        <v>31</v>
      </c>
      <c r="L71" s="11">
        <v>2</v>
      </c>
      <c r="M71" s="73">
        <v>3</v>
      </c>
      <c r="N71" s="73">
        <v>5</v>
      </c>
      <c r="O71" s="12">
        <v>6</v>
      </c>
    </row>
    <row r="72" spans="1:15" x14ac:dyDescent="0.25">
      <c r="A72" s="15" t="str">
        <f t="shared" ref="A72:A98" si="2">B72&amp;C72</f>
        <v>2254</v>
      </c>
      <c r="B72" s="23">
        <v>225</v>
      </c>
      <c r="C72" s="20">
        <v>4</v>
      </c>
      <c r="D72" s="72">
        <v>1</v>
      </c>
      <c r="E72" s="59">
        <v>1</v>
      </c>
      <c r="F72" s="59">
        <v>2</v>
      </c>
      <c r="G72" s="16">
        <v>2</v>
      </c>
      <c r="I72" s="15" t="str">
        <f t="shared" si="1"/>
        <v>20032</v>
      </c>
      <c r="J72" s="23">
        <v>200</v>
      </c>
      <c r="K72" s="29">
        <v>32</v>
      </c>
      <c r="L72" s="11">
        <v>2</v>
      </c>
      <c r="M72" s="73">
        <v>3</v>
      </c>
      <c r="N72" s="73">
        <v>5</v>
      </c>
      <c r="O72" s="12">
        <v>6</v>
      </c>
    </row>
    <row r="73" spans="1:15" x14ac:dyDescent="0.25">
      <c r="A73" s="15" t="str">
        <f t="shared" si="2"/>
        <v>2255</v>
      </c>
      <c r="B73" s="23">
        <v>225</v>
      </c>
      <c r="C73" s="20">
        <v>5</v>
      </c>
      <c r="D73" s="72">
        <v>1</v>
      </c>
      <c r="E73" s="59">
        <v>1</v>
      </c>
      <c r="F73" s="59">
        <v>2</v>
      </c>
      <c r="G73" s="16">
        <v>2</v>
      </c>
      <c r="I73" s="15" t="str">
        <f t="shared" si="1"/>
        <v>20033</v>
      </c>
      <c r="J73" s="23">
        <v>200</v>
      </c>
      <c r="K73" s="29">
        <v>33</v>
      </c>
      <c r="L73" s="11">
        <v>2</v>
      </c>
      <c r="M73" s="73">
        <v>3</v>
      </c>
      <c r="N73" s="73">
        <v>5</v>
      </c>
      <c r="O73" s="12">
        <v>6</v>
      </c>
    </row>
    <row r="74" spans="1:15" x14ac:dyDescent="0.25">
      <c r="A74" s="15" t="str">
        <f t="shared" si="2"/>
        <v>2256</v>
      </c>
      <c r="B74" s="23">
        <v>225</v>
      </c>
      <c r="C74" s="20">
        <v>6</v>
      </c>
      <c r="D74" s="72">
        <v>1</v>
      </c>
      <c r="E74" s="59">
        <v>1</v>
      </c>
      <c r="F74" s="59">
        <v>2</v>
      </c>
      <c r="G74" s="16">
        <v>2</v>
      </c>
      <c r="I74" s="15" t="str">
        <f t="shared" si="1"/>
        <v>20034</v>
      </c>
      <c r="J74" s="23">
        <v>200</v>
      </c>
      <c r="K74" s="29">
        <v>34</v>
      </c>
      <c r="L74" s="11">
        <v>2</v>
      </c>
      <c r="M74" s="73">
        <v>4</v>
      </c>
      <c r="N74" s="73">
        <v>5</v>
      </c>
      <c r="O74" s="12">
        <v>6</v>
      </c>
    </row>
    <row r="75" spans="1:15" x14ac:dyDescent="0.25">
      <c r="A75" s="15" t="str">
        <f t="shared" si="2"/>
        <v>2257</v>
      </c>
      <c r="B75" s="23">
        <v>225</v>
      </c>
      <c r="C75" s="20">
        <v>7</v>
      </c>
      <c r="D75" s="72">
        <v>1</v>
      </c>
      <c r="E75" s="59">
        <v>2</v>
      </c>
      <c r="F75" s="59">
        <v>2</v>
      </c>
      <c r="G75" s="16">
        <v>3</v>
      </c>
      <c r="I75" s="15" t="str">
        <f t="shared" si="1"/>
        <v>20035</v>
      </c>
      <c r="J75" s="23">
        <v>200</v>
      </c>
      <c r="K75" s="29">
        <v>35</v>
      </c>
      <c r="L75" s="11">
        <v>2</v>
      </c>
      <c r="M75" s="73">
        <v>4</v>
      </c>
      <c r="N75" s="73">
        <v>5</v>
      </c>
      <c r="O75" s="12">
        <v>7</v>
      </c>
    </row>
    <row r="76" spans="1:15" x14ac:dyDescent="0.25">
      <c r="A76" s="15" t="str">
        <f t="shared" si="2"/>
        <v>2258</v>
      </c>
      <c r="B76" s="23">
        <v>225</v>
      </c>
      <c r="C76" s="20">
        <v>8</v>
      </c>
      <c r="D76" s="72">
        <v>1</v>
      </c>
      <c r="E76" s="59">
        <v>2</v>
      </c>
      <c r="F76" s="59">
        <v>2</v>
      </c>
      <c r="G76" s="16">
        <v>3</v>
      </c>
      <c r="I76" s="15" t="str">
        <f t="shared" si="1"/>
        <v>20036</v>
      </c>
      <c r="J76" s="23">
        <v>200</v>
      </c>
      <c r="K76" s="29">
        <v>36</v>
      </c>
      <c r="L76" s="11">
        <v>2</v>
      </c>
      <c r="M76" s="73">
        <v>4</v>
      </c>
      <c r="N76" s="73">
        <v>5</v>
      </c>
      <c r="O76" s="12">
        <v>7</v>
      </c>
    </row>
    <row r="77" spans="1:15" x14ac:dyDescent="0.25">
      <c r="A77" s="15" t="str">
        <f t="shared" si="2"/>
        <v>2259</v>
      </c>
      <c r="B77" s="23">
        <v>225</v>
      </c>
      <c r="C77" s="20">
        <v>9</v>
      </c>
      <c r="D77" s="72">
        <v>1</v>
      </c>
      <c r="E77" s="59">
        <v>2</v>
      </c>
      <c r="F77" s="59">
        <v>2</v>
      </c>
      <c r="G77" s="16">
        <v>3</v>
      </c>
      <c r="I77" s="15" t="str">
        <f t="shared" si="1"/>
        <v>20037</v>
      </c>
      <c r="J77" s="23">
        <v>200</v>
      </c>
      <c r="K77" s="29">
        <v>37</v>
      </c>
      <c r="L77" s="11">
        <v>2</v>
      </c>
      <c r="M77" s="73">
        <v>4</v>
      </c>
      <c r="N77" s="73">
        <v>5</v>
      </c>
      <c r="O77" s="12">
        <v>7</v>
      </c>
    </row>
    <row r="78" spans="1:15" x14ac:dyDescent="0.25">
      <c r="A78" s="15" t="str">
        <f t="shared" si="2"/>
        <v>22510</v>
      </c>
      <c r="B78" s="23">
        <v>225</v>
      </c>
      <c r="C78" s="20">
        <v>10</v>
      </c>
      <c r="D78" s="72">
        <v>1</v>
      </c>
      <c r="E78" s="59">
        <v>2</v>
      </c>
      <c r="F78" s="59">
        <v>3</v>
      </c>
      <c r="G78" s="16">
        <v>3</v>
      </c>
      <c r="I78" s="15" t="str">
        <f t="shared" si="1"/>
        <v>20038</v>
      </c>
      <c r="J78" s="23">
        <v>200</v>
      </c>
      <c r="K78" s="29">
        <v>38</v>
      </c>
      <c r="L78" s="11">
        <v>2</v>
      </c>
      <c r="M78" s="73">
        <v>4</v>
      </c>
      <c r="N78" s="73">
        <v>5</v>
      </c>
      <c r="O78" s="12">
        <v>7</v>
      </c>
    </row>
    <row r="79" spans="1:15" x14ac:dyDescent="0.25">
      <c r="A79" s="15" t="str">
        <f t="shared" si="2"/>
        <v>22511</v>
      </c>
      <c r="B79" s="23">
        <v>225</v>
      </c>
      <c r="C79" s="20">
        <v>11</v>
      </c>
      <c r="D79" s="72">
        <v>1</v>
      </c>
      <c r="E79" s="59">
        <v>2</v>
      </c>
      <c r="F79" s="59">
        <v>3</v>
      </c>
      <c r="G79" s="16">
        <v>4</v>
      </c>
      <c r="I79" s="15" t="str">
        <f t="shared" si="1"/>
        <v>20039</v>
      </c>
      <c r="J79" s="23">
        <v>200</v>
      </c>
      <c r="K79" s="29">
        <v>39</v>
      </c>
      <c r="L79" s="11">
        <v>2</v>
      </c>
      <c r="M79" s="73">
        <v>4</v>
      </c>
      <c r="N79" s="73">
        <v>6</v>
      </c>
      <c r="O79" s="12">
        <v>7</v>
      </c>
    </row>
    <row r="80" spans="1:15" x14ac:dyDescent="0.25">
      <c r="A80" s="15" t="str">
        <f t="shared" si="2"/>
        <v>22512</v>
      </c>
      <c r="B80" s="23">
        <v>225</v>
      </c>
      <c r="C80" s="20">
        <v>12</v>
      </c>
      <c r="D80" s="72">
        <v>1</v>
      </c>
      <c r="E80" s="59">
        <v>2</v>
      </c>
      <c r="F80" s="59">
        <v>3</v>
      </c>
      <c r="G80" s="16">
        <v>4</v>
      </c>
      <c r="I80" s="15" t="str">
        <f t="shared" si="1"/>
        <v>20040</v>
      </c>
      <c r="J80" s="23">
        <v>200</v>
      </c>
      <c r="K80" s="29">
        <v>40</v>
      </c>
      <c r="L80" s="11">
        <v>2</v>
      </c>
      <c r="M80" s="73">
        <v>4</v>
      </c>
      <c r="N80" s="73">
        <v>6</v>
      </c>
      <c r="O80" s="12">
        <v>7</v>
      </c>
    </row>
    <row r="81" spans="1:15" ht="15.75" thickBot="1" x14ac:dyDescent="0.3">
      <c r="A81" s="15" t="str">
        <f t="shared" si="2"/>
        <v>22513</v>
      </c>
      <c r="B81" s="23">
        <v>225</v>
      </c>
      <c r="C81" s="20">
        <v>13</v>
      </c>
      <c r="D81" s="72">
        <v>1</v>
      </c>
      <c r="E81" s="59">
        <v>2</v>
      </c>
      <c r="F81" s="59">
        <v>3</v>
      </c>
      <c r="G81" s="16">
        <v>4</v>
      </c>
      <c r="I81" s="15" t="str">
        <f t="shared" si="1"/>
        <v>20041</v>
      </c>
      <c r="J81" s="24">
        <v>200</v>
      </c>
      <c r="K81" s="30">
        <v>41</v>
      </c>
      <c r="L81" s="13">
        <v>2</v>
      </c>
      <c r="M81" s="75">
        <v>4</v>
      </c>
      <c r="N81" s="75">
        <v>6</v>
      </c>
      <c r="O81" s="14">
        <v>8</v>
      </c>
    </row>
    <row r="82" spans="1:15" x14ac:dyDescent="0.25">
      <c r="A82" s="15" t="str">
        <f t="shared" si="2"/>
        <v>22514</v>
      </c>
      <c r="B82" s="23">
        <v>225</v>
      </c>
      <c r="C82" s="20">
        <v>14</v>
      </c>
      <c r="D82" s="72">
        <v>1</v>
      </c>
      <c r="E82" s="59">
        <v>2</v>
      </c>
      <c r="F82" s="59">
        <v>3</v>
      </c>
      <c r="G82" s="16">
        <v>4</v>
      </c>
      <c r="I82" s="7" t="str">
        <f t="shared" si="1"/>
        <v>2253</v>
      </c>
      <c r="J82" s="22">
        <v>225</v>
      </c>
      <c r="K82" s="28">
        <v>3</v>
      </c>
      <c r="L82" s="9">
        <v>1</v>
      </c>
      <c r="M82" s="71">
        <v>1</v>
      </c>
      <c r="N82" s="71">
        <v>1</v>
      </c>
      <c r="O82" s="10">
        <v>1</v>
      </c>
    </row>
    <row r="83" spans="1:15" x14ac:dyDescent="0.25">
      <c r="A83" s="15" t="str">
        <f t="shared" si="2"/>
        <v>22515</v>
      </c>
      <c r="B83" s="23">
        <v>225</v>
      </c>
      <c r="C83" s="20">
        <v>15</v>
      </c>
      <c r="D83" s="72">
        <v>2</v>
      </c>
      <c r="E83" s="59">
        <v>3</v>
      </c>
      <c r="F83" s="59">
        <v>4</v>
      </c>
      <c r="G83" s="16">
        <v>5</v>
      </c>
      <c r="I83" s="7" t="str">
        <f t="shared" si="1"/>
        <v>2254</v>
      </c>
      <c r="J83" s="23">
        <v>225</v>
      </c>
      <c r="K83" s="29">
        <v>4</v>
      </c>
      <c r="L83" s="11">
        <v>1</v>
      </c>
      <c r="M83" s="73">
        <v>1</v>
      </c>
      <c r="N83" s="73">
        <v>1</v>
      </c>
      <c r="O83" s="12">
        <v>2</v>
      </c>
    </row>
    <row r="84" spans="1:15" x14ac:dyDescent="0.25">
      <c r="A84" s="15" t="str">
        <f t="shared" si="2"/>
        <v>22516</v>
      </c>
      <c r="B84" s="23">
        <v>225</v>
      </c>
      <c r="C84" s="20">
        <v>16</v>
      </c>
      <c r="D84" s="72">
        <v>2</v>
      </c>
      <c r="E84" s="59">
        <v>3</v>
      </c>
      <c r="F84" s="59">
        <v>4</v>
      </c>
      <c r="G84" s="16">
        <v>5</v>
      </c>
      <c r="I84" s="7" t="str">
        <f t="shared" si="1"/>
        <v>2255</v>
      </c>
      <c r="J84" s="23">
        <v>225</v>
      </c>
      <c r="K84" s="29">
        <v>5</v>
      </c>
      <c r="L84" s="11">
        <v>1</v>
      </c>
      <c r="M84" s="73">
        <v>1</v>
      </c>
      <c r="N84" s="73">
        <v>1</v>
      </c>
      <c r="O84" s="12">
        <v>2</v>
      </c>
    </row>
    <row r="85" spans="1:15" x14ac:dyDescent="0.25">
      <c r="A85" s="15" t="str">
        <f t="shared" si="2"/>
        <v>22517</v>
      </c>
      <c r="B85" s="23">
        <v>225</v>
      </c>
      <c r="C85" s="20">
        <v>17</v>
      </c>
      <c r="D85" s="72">
        <v>2</v>
      </c>
      <c r="E85" s="59">
        <v>3</v>
      </c>
      <c r="F85" s="59">
        <v>4</v>
      </c>
      <c r="G85" s="16">
        <v>5</v>
      </c>
      <c r="I85" s="7" t="str">
        <f t="shared" si="1"/>
        <v>2256</v>
      </c>
      <c r="J85" s="23">
        <v>225</v>
      </c>
      <c r="K85" s="29">
        <v>6</v>
      </c>
      <c r="L85" s="11">
        <v>1</v>
      </c>
      <c r="M85" s="73">
        <v>1</v>
      </c>
      <c r="N85" s="73">
        <v>2</v>
      </c>
      <c r="O85" s="12">
        <v>2</v>
      </c>
    </row>
    <row r="86" spans="1:15" x14ac:dyDescent="0.25">
      <c r="A86" s="15" t="str">
        <f t="shared" si="2"/>
        <v>22518</v>
      </c>
      <c r="B86" s="23">
        <v>225</v>
      </c>
      <c r="C86" s="20">
        <v>18</v>
      </c>
      <c r="D86" s="72">
        <v>2</v>
      </c>
      <c r="E86" s="59">
        <v>3</v>
      </c>
      <c r="F86" s="59">
        <v>4</v>
      </c>
      <c r="G86" s="16">
        <v>5</v>
      </c>
      <c r="I86" s="7" t="str">
        <f t="shared" si="1"/>
        <v>2257</v>
      </c>
      <c r="J86" s="23">
        <v>225</v>
      </c>
      <c r="K86" s="29">
        <v>7</v>
      </c>
      <c r="L86" s="11">
        <v>1</v>
      </c>
      <c r="M86" s="73">
        <v>1</v>
      </c>
      <c r="N86" s="73">
        <v>2</v>
      </c>
      <c r="O86" s="12">
        <v>2</v>
      </c>
    </row>
    <row r="87" spans="1:15" x14ac:dyDescent="0.25">
      <c r="A87" s="15" t="str">
        <f t="shared" si="2"/>
        <v>22519</v>
      </c>
      <c r="B87" s="23">
        <v>225</v>
      </c>
      <c r="C87" s="20">
        <v>19</v>
      </c>
      <c r="D87" s="72">
        <v>2</v>
      </c>
      <c r="E87" s="59">
        <v>3</v>
      </c>
      <c r="F87" s="59">
        <v>4</v>
      </c>
      <c r="G87" s="16">
        <v>5</v>
      </c>
      <c r="I87" s="7" t="str">
        <f t="shared" si="1"/>
        <v>2258</v>
      </c>
      <c r="J87" s="23">
        <v>225</v>
      </c>
      <c r="K87" s="29">
        <v>8</v>
      </c>
      <c r="L87" s="11">
        <v>1</v>
      </c>
      <c r="M87" s="73">
        <v>1</v>
      </c>
      <c r="N87" s="73">
        <v>2</v>
      </c>
      <c r="O87" s="12">
        <v>2</v>
      </c>
    </row>
    <row r="88" spans="1:15" x14ac:dyDescent="0.25">
      <c r="A88" s="15" t="str">
        <f t="shared" si="2"/>
        <v>22520</v>
      </c>
      <c r="B88" s="23">
        <v>225</v>
      </c>
      <c r="C88" s="20">
        <v>20</v>
      </c>
      <c r="D88" s="72">
        <v>2</v>
      </c>
      <c r="E88" s="59">
        <v>3</v>
      </c>
      <c r="F88" s="59">
        <v>4</v>
      </c>
      <c r="G88" s="16">
        <v>6</v>
      </c>
      <c r="I88" s="7" t="str">
        <f t="shared" si="1"/>
        <v>2259</v>
      </c>
      <c r="J88" s="23">
        <v>225</v>
      </c>
      <c r="K88" s="29">
        <v>9</v>
      </c>
      <c r="L88" s="11">
        <v>1</v>
      </c>
      <c r="M88" s="73">
        <v>1</v>
      </c>
      <c r="N88" s="73">
        <v>2</v>
      </c>
      <c r="O88" s="12">
        <v>2</v>
      </c>
    </row>
    <row r="89" spans="1:15" x14ac:dyDescent="0.25">
      <c r="A89" s="15" t="str">
        <f t="shared" si="2"/>
        <v>22521</v>
      </c>
      <c r="B89" s="23">
        <v>225</v>
      </c>
      <c r="C89" s="20">
        <v>21</v>
      </c>
      <c r="D89" s="72">
        <v>2</v>
      </c>
      <c r="E89" s="59">
        <v>3</v>
      </c>
      <c r="F89" s="59">
        <v>5</v>
      </c>
      <c r="G89" s="16">
        <v>6</v>
      </c>
      <c r="I89" s="7" t="str">
        <f t="shared" si="1"/>
        <v>22510</v>
      </c>
      <c r="J89" s="23">
        <v>225</v>
      </c>
      <c r="K89" s="29">
        <v>10</v>
      </c>
      <c r="L89" s="11">
        <v>1</v>
      </c>
      <c r="M89" s="73">
        <v>2</v>
      </c>
      <c r="N89" s="73">
        <v>2</v>
      </c>
      <c r="O89" s="12">
        <v>3</v>
      </c>
    </row>
    <row r="90" spans="1:15" x14ac:dyDescent="0.25">
      <c r="A90" s="15" t="str">
        <f t="shared" si="2"/>
        <v>22522</v>
      </c>
      <c r="B90" s="23">
        <v>225</v>
      </c>
      <c r="C90" s="20">
        <v>22</v>
      </c>
      <c r="D90" s="72">
        <v>2</v>
      </c>
      <c r="E90" s="59">
        <v>3</v>
      </c>
      <c r="F90" s="59">
        <v>5</v>
      </c>
      <c r="G90" s="16">
        <v>6</v>
      </c>
      <c r="I90" s="7" t="str">
        <f t="shared" si="1"/>
        <v>22511</v>
      </c>
      <c r="J90" s="23">
        <v>225</v>
      </c>
      <c r="K90" s="29">
        <v>11</v>
      </c>
      <c r="L90" s="11">
        <v>1</v>
      </c>
      <c r="M90" s="73">
        <v>2</v>
      </c>
      <c r="N90" s="73">
        <v>2</v>
      </c>
      <c r="O90" s="12">
        <v>3</v>
      </c>
    </row>
    <row r="91" spans="1:15" x14ac:dyDescent="0.25">
      <c r="A91" s="15" t="str">
        <f t="shared" si="2"/>
        <v>22523</v>
      </c>
      <c r="B91" s="23">
        <v>225</v>
      </c>
      <c r="C91" s="20">
        <v>23</v>
      </c>
      <c r="D91" s="72">
        <v>2</v>
      </c>
      <c r="E91" s="59">
        <v>3</v>
      </c>
      <c r="F91" s="59">
        <v>5</v>
      </c>
      <c r="G91" s="16">
        <v>6</v>
      </c>
      <c r="I91" s="7" t="str">
        <f t="shared" si="1"/>
        <v>22512</v>
      </c>
      <c r="J91" s="23">
        <v>225</v>
      </c>
      <c r="K91" s="29">
        <v>12</v>
      </c>
      <c r="L91" s="11">
        <v>1</v>
      </c>
      <c r="M91" s="73">
        <v>2</v>
      </c>
      <c r="N91" s="73">
        <v>2</v>
      </c>
      <c r="O91" s="12">
        <v>3</v>
      </c>
    </row>
    <row r="92" spans="1:15" x14ac:dyDescent="0.25">
      <c r="A92" s="15" t="str">
        <f t="shared" si="2"/>
        <v>22524</v>
      </c>
      <c r="B92" s="23">
        <v>225</v>
      </c>
      <c r="C92" s="20">
        <v>24</v>
      </c>
      <c r="D92" s="72">
        <v>2</v>
      </c>
      <c r="E92" s="59">
        <v>4</v>
      </c>
      <c r="F92" s="59">
        <v>5</v>
      </c>
      <c r="G92" s="16">
        <v>7</v>
      </c>
      <c r="I92" s="7" t="str">
        <f t="shared" si="1"/>
        <v>22513</v>
      </c>
      <c r="J92" s="23">
        <v>225</v>
      </c>
      <c r="K92" s="29">
        <v>13</v>
      </c>
      <c r="L92" s="11">
        <v>1</v>
      </c>
      <c r="M92" s="73">
        <v>2</v>
      </c>
      <c r="N92" s="73">
        <v>3</v>
      </c>
      <c r="O92" s="12">
        <v>3</v>
      </c>
    </row>
    <row r="93" spans="1:15" x14ac:dyDescent="0.25">
      <c r="A93" s="15" t="str">
        <f t="shared" si="2"/>
        <v>22525</v>
      </c>
      <c r="B93" s="23">
        <v>225</v>
      </c>
      <c r="C93" s="20">
        <v>25</v>
      </c>
      <c r="D93" s="72">
        <v>2</v>
      </c>
      <c r="E93" s="59">
        <v>4</v>
      </c>
      <c r="F93" s="59">
        <v>5</v>
      </c>
      <c r="G93" s="16">
        <v>7</v>
      </c>
      <c r="I93" s="7" t="str">
        <f t="shared" si="1"/>
        <v>22514</v>
      </c>
      <c r="J93" s="23">
        <v>225</v>
      </c>
      <c r="K93" s="29">
        <v>14</v>
      </c>
      <c r="L93" s="11">
        <v>1</v>
      </c>
      <c r="M93" s="73">
        <v>2</v>
      </c>
      <c r="N93" s="73">
        <v>3</v>
      </c>
      <c r="O93" s="12">
        <v>3</v>
      </c>
    </row>
    <row r="94" spans="1:15" x14ac:dyDescent="0.25">
      <c r="A94" s="15" t="str">
        <f t="shared" si="2"/>
        <v>22526</v>
      </c>
      <c r="B94" s="23">
        <v>225</v>
      </c>
      <c r="C94" s="20">
        <v>26</v>
      </c>
      <c r="D94" s="72">
        <v>2</v>
      </c>
      <c r="E94" s="59">
        <v>4</v>
      </c>
      <c r="F94" s="59">
        <v>5</v>
      </c>
      <c r="G94" s="16">
        <v>7</v>
      </c>
      <c r="I94" s="7" t="str">
        <f t="shared" si="1"/>
        <v>22515</v>
      </c>
      <c r="J94" s="23">
        <v>225</v>
      </c>
      <c r="K94" s="29">
        <v>15</v>
      </c>
      <c r="L94" s="11">
        <v>1</v>
      </c>
      <c r="M94" s="73">
        <v>2</v>
      </c>
      <c r="N94" s="73">
        <v>3</v>
      </c>
      <c r="O94" s="12">
        <v>4</v>
      </c>
    </row>
    <row r="95" spans="1:15" x14ac:dyDescent="0.25">
      <c r="A95" s="15" t="str">
        <f t="shared" si="2"/>
        <v>22527</v>
      </c>
      <c r="B95" s="23">
        <v>225</v>
      </c>
      <c r="C95" s="20">
        <v>27</v>
      </c>
      <c r="D95" s="72">
        <v>2</v>
      </c>
      <c r="E95" s="59">
        <v>4</v>
      </c>
      <c r="F95" s="59">
        <v>6</v>
      </c>
      <c r="G95" s="16">
        <v>7</v>
      </c>
      <c r="I95" s="7" t="str">
        <f t="shared" si="1"/>
        <v>22516</v>
      </c>
      <c r="J95" s="23">
        <v>225</v>
      </c>
      <c r="K95" s="29">
        <v>16</v>
      </c>
      <c r="L95" s="11">
        <v>1</v>
      </c>
      <c r="M95" s="73">
        <v>2</v>
      </c>
      <c r="N95" s="73">
        <v>3</v>
      </c>
      <c r="O95" s="12">
        <v>4</v>
      </c>
    </row>
    <row r="96" spans="1:15" x14ac:dyDescent="0.25">
      <c r="A96" s="15" t="str">
        <f t="shared" si="2"/>
        <v>22528</v>
      </c>
      <c r="B96" s="23">
        <v>225</v>
      </c>
      <c r="C96" s="20">
        <v>28</v>
      </c>
      <c r="D96" s="72">
        <v>2</v>
      </c>
      <c r="E96" s="59">
        <v>4</v>
      </c>
      <c r="F96" s="59">
        <v>6</v>
      </c>
      <c r="G96" s="16">
        <v>8</v>
      </c>
      <c r="I96" s="7" t="str">
        <f t="shared" si="1"/>
        <v>22517</v>
      </c>
      <c r="J96" s="23">
        <v>225</v>
      </c>
      <c r="K96" s="29">
        <v>17</v>
      </c>
      <c r="L96" s="11">
        <v>1</v>
      </c>
      <c r="M96" s="73">
        <v>2</v>
      </c>
      <c r="N96" s="73">
        <v>3</v>
      </c>
      <c r="O96" s="12">
        <v>4</v>
      </c>
    </row>
    <row r="97" spans="1:15" x14ac:dyDescent="0.25">
      <c r="A97" s="15" t="str">
        <f t="shared" si="2"/>
        <v>22529</v>
      </c>
      <c r="B97" s="23">
        <v>225</v>
      </c>
      <c r="C97" s="20">
        <v>29</v>
      </c>
      <c r="D97" s="72">
        <v>2</v>
      </c>
      <c r="E97" s="59">
        <v>4</v>
      </c>
      <c r="F97" s="59">
        <v>6</v>
      </c>
      <c r="G97" s="16">
        <v>8</v>
      </c>
      <c r="I97" s="7" t="str">
        <f t="shared" si="1"/>
        <v>22518</v>
      </c>
      <c r="J97" s="23">
        <v>225</v>
      </c>
      <c r="K97" s="29">
        <v>18</v>
      </c>
      <c r="L97" s="11">
        <v>1</v>
      </c>
      <c r="M97" s="73">
        <v>2</v>
      </c>
      <c r="N97" s="73">
        <v>3</v>
      </c>
      <c r="O97" s="12">
        <v>4</v>
      </c>
    </row>
    <row r="98" spans="1:15" ht="15.75" thickBot="1" x14ac:dyDescent="0.3">
      <c r="A98" s="15" t="str">
        <f t="shared" si="2"/>
        <v>22530</v>
      </c>
      <c r="B98" s="24">
        <v>225</v>
      </c>
      <c r="C98" s="21">
        <v>30</v>
      </c>
      <c r="D98" s="74">
        <v>2</v>
      </c>
      <c r="E98" s="68">
        <v>4</v>
      </c>
      <c r="F98" s="68">
        <v>6</v>
      </c>
      <c r="G98" s="18">
        <v>8</v>
      </c>
      <c r="I98" s="7" t="str">
        <f t="shared" si="1"/>
        <v>22519</v>
      </c>
      <c r="J98" s="23">
        <v>225</v>
      </c>
      <c r="K98" s="29">
        <v>19</v>
      </c>
      <c r="L98" s="11">
        <v>2</v>
      </c>
      <c r="M98" s="73">
        <v>2</v>
      </c>
      <c r="N98" s="73">
        <v>3</v>
      </c>
      <c r="O98" s="12">
        <v>4</v>
      </c>
    </row>
    <row r="99" spans="1:15" x14ac:dyDescent="0.25">
      <c r="A99" s="15" t="str">
        <f>B99&amp;C99</f>
        <v>2503</v>
      </c>
      <c r="B99" s="22">
        <v>250</v>
      </c>
      <c r="C99" s="19">
        <v>3</v>
      </c>
      <c r="D99" s="70">
        <v>1</v>
      </c>
      <c r="E99" s="67">
        <v>1</v>
      </c>
      <c r="F99" s="67">
        <v>1</v>
      </c>
      <c r="G99" s="77">
        <v>2</v>
      </c>
      <c r="I99" s="7" t="str">
        <f t="shared" si="1"/>
        <v>22520</v>
      </c>
      <c r="J99" s="23">
        <v>225</v>
      </c>
      <c r="K99" s="29">
        <v>20</v>
      </c>
      <c r="L99" s="11">
        <v>2</v>
      </c>
      <c r="M99" s="73">
        <v>3</v>
      </c>
      <c r="N99" s="73">
        <v>4</v>
      </c>
      <c r="O99" s="12">
        <v>5</v>
      </c>
    </row>
    <row r="100" spans="1:15" x14ac:dyDescent="0.25">
      <c r="A100" s="15" t="str">
        <f t="shared" ref="A100:A126" si="3">B100&amp;C100</f>
        <v>2504</v>
      </c>
      <c r="B100" s="23">
        <v>250</v>
      </c>
      <c r="C100" s="20">
        <v>4</v>
      </c>
      <c r="D100" s="72">
        <v>1</v>
      </c>
      <c r="E100" s="59">
        <v>1</v>
      </c>
      <c r="F100" s="59">
        <v>2</v>
      </c>
      <c r="G100" s="16">
        <v>2</v>
      </c>
      <c r="I100" s="7" t="str">
        <f t="shared" si="1"/>
        <v>22521</v>
      </c>
      <c r="J100" s="23">
        <v>225</v>
      </c>
      <c r="K100" s="29">
        <v>21</v>
      </c>
      <c r="L100" s="11">
        <v>2</v>
      </c>
      <c r="M100" s="73">
        <v>3</v>
      </c>
      <c r="N100" s="73">
        <v>4</v>
      </c>
      <c r="O100" s="12">
        <v>5</v>
      </c>
    </row>
    <row r="101" spans="1:15" x14ac:dyDescent="0.25">
      <c r="A101" s="15" t="str">
        <f t="shared" si="3"/>
        <v>2505</v>
      </c>
      <c r="B101" s="23">
        <v>250</v>
      </c>
      <c r="C101" s="20">
        <v>5</v>
      </c>
      <c r="D101" s="72">
        <v>1</v>
      </c>
      <c r="E101" s="59">
        <v>1</v>
      </c>
      <c r="F101" s="59">
        <v>2</v>
      </c>
      <c r="G101" s="16">
        <v>2</v>
      </c>
      <c r="I101" s="7" t="str">
        <f t="shared" si="1"/>
        <v>22522</v>
      </c>
      <c r="J101" s="23">
        <v>225</v>
      </c>
      <c r="K101" s="29">
        <v>22</v>
      </c>
      <c r="L101" s="11">
        <v>2</v>
      </c>
      <c r="M101" s="73">
        <v>3</v>
      </c>
      <c r="N101" s="73">
        <v>4</v>
      </c>
      <c r="O101" s="12">
        <v>5</v>
      </c>
    </row>
    <row r="102" spans="1:15" x14ac:dyDescent="0.25">
      <c r="A102" s="15" t="str">
        <f t="shared" si="3"/>
        <v>2506</v>
      </c>
      <c r="B102" s="23">
        <v>250</v>
      </c>
      <c r="C102" s="20">
        <v>6</v>
      </c>
      <c r="D102" s="72">
        <v>1</v>
      </c>
      <c r="E102" s="59">
        <v>2</v>
      </c>
      <c r="F102" s="59">
        <v>2</v>
      </c>
      <c r="G102" s="16">
        <v>3</v>
      </c>
      <c r="I102" s="7" t="str">
        <f t="shared" si="1"/>
        <v>22523</v>
      </c>
      <c r="J102" s="23">
        <v>225</v>
      </c>
      <c r="K102" s="29">
        <v>23</v>
      </c>
      <c r="L102" s="11">
        <v>2</v>
      </c>
      <c r="M102" s="73">
        <v>3</v>
      </c>
      <c r="N102" s="73">
        <v>4</v>
      </c>
      <c r="O102" s="12">
        <v>5</v>
      </c>
    </row>
    <row r="103" spans="1:15" x14ac:dyDescent="0.25">
      <c r="A103" s="15" t="str">
        <f t="shared" si="3"/>
        <v>2507</v>
      </c>
      <c r="B103" s="23">
        <v>250</v>
      </c>
      <c r="C103" s="20">
        <v>7</v>
      </c>
      <c r="D103" s="72">
        <v>1</v>
      </c>
      <c r="E103" s="59">
        <v>2</v>
      </c>
      <c r="F103" s="59">
        <v>2</v>
      </c>
      <c r="G103" s="16">
        <v>3</v>
      </c>
      <c r="I103" s="7" t="str">
        <f t="shared" si="1"/>
        <v>22524</v>
      </c>
      <c r="J103" s="23">
        <v>225</v>
      </c>
      <c r="K103" s="29">
        <v>24</v>
      </c>
      <c r="L103" s="11">
        <v>2</v>
      </c>
      <c r="M103" s="73">
        <v>3</v>
      </c>
      <c r="N103" s="73">
        <v>4</v>
      </c>
      <c r="O103" s="12">
        <v>5</v>
      </c>
    </row>
    <row r="104" spans="1:15" x14ac:dyDescent="0.25">
      <c r="A104" s="15" t="str">
        <f t="shared" si="3"/>
        <v>2508</v>
      </c>
      <c r="B104" s="23">
        <v>250</v>
      </c>
      <c r="C104" s="20">
        <v>8</v>
      </c>
      <c r="D104" s="72">
        <v>1</v>
      </c>
      <c r="E104" s="59">
        <v>2</v>
      </c>
      <c r="F104" s="59">
        <v>2</v>
      </c>
      <c r="G104" s="16">
        <v>3</v>
      </c>
      <c r="I104" s="7" t="str">
        <f t="shared" si="1"/>
        <v>22525</v>
      </c>
      <c r="J104" s="23">
        <v>225</v>
      </c>
      <c r="K104" s="29">
        <v>25</v>
      </c>
      <c r="L104" s="11">
        <v>2</v>
      </c>
      <c r="M104" s="73">
        <v>3</v>
      </c>
      <c r="N104" s="73">
        <v>4</v>
      </c>
      <c r="O104" s="12">
        <v>5</v>
      </c>
    </row>
    <row r="105" spans="1:15" x14ac:dyDescent="0.25">
      <c r="A105" s="15" t="str">
        <f t="shared" si="3"/>
        <v>2509</v>
      </c>
      <c r="B105" s="23">
        <v>250</v>
      </c>
      <c r="C105" s="20">
        <v>9</v>
      </c>
      <c r="D105" s="72">
        <v>1</v>
      </c>
      <c r="E105" s="59">
        <v>2</v>
      </c>
      <c r="F105" s="59">
        <v>3</v>
      </c>
      <c r="G105" s="16">
        <v>3</v>
      </c>
      <c r="I105" s="7" t="str">
        <f t="shared" si="1"/>
        <v>22526</v>
      </c>
      <c r="J105" s="23">
        <v>225</v>
      </c>
      <c r="K105" s="29">
        <v>26</v>
      </c>
      <c r="L105" s="11">
        <v>2</v>
      </c>
      <c r="M105" s="73">
        <v>3</v>
      </c>
      <c r="N105" s="73">
        <v>4</v>
      </c>
      <c r="O105" s="12">
        <v>6</v>
      </c>
    </row>
    <row r="106" spans="1:15" x14ac:dyDescent="0.25">
      <c r="A106" s="15" t="str">
        <f t="shared" si="3"/>
        <v>25010</v>
      </c>
      <c r="B106" s="23">
        <v>250</v>
      </c>
      <c r="C106" s="20">
        <v>10</v>
      </c>
      <c r="D106" s="72">
        <v>1</v>
      </c>
      <c r="E106" s="59">
        <v>2</v>
      </c>
      <c r="F106" s="59">
        <v>3</v>
      </c>
      <c r="G106" s="16">
        <v>4</v>
      </c>
      <c r="I106" s="7" t="str">
        <f t="shared" si="1"/>
        <v>22527</v>
      </c>
      <c r="J106" s="23">
        <v>225</v>
      </c>
      <c r="K106" s="29">
        <v>27</v>
      </c>
      <c r="L106" s="11">
        <v>2</v>
      </c>
      <c r="M106" s="73">
        <v>3</v>
      </c>
      <c r="N106" s="73">
        <v>4</v>
      </c>
      <c r="O106" s="12">
        <v>6</v>
      </c>
    </row>
    <row r="107" spans="1:15" x14ac:dyDescent="0.25">
      <c r="A107" s="15" t="str">
        <f t="shared" si="3"/>
        <v>25011</v>
      </c>
      <c r="B107" s="23">
        <v>250</v>
      </c>
      <c r="C107" s="20">
        <v>11</v>
      </c>
      <c r="D107" s="72">
        <v>1</v>
      </c>
      <c r="E107" s="59">
        <v>2</v>
      </c>
      <c r="F107" s="59">
        <v>3</v>
      </c>
      <c r="G107" s="16">
        <v>4</v>
      </c>
      <c r="I107" s="7" t="str">
        <f t="shared" si="1"/>
        <v>22528</v>
      </c>
      <c r="J107" s="23">
        <v>225</v>
      </c>
      <c r="K107" s="29">
        <v>28</v>
      </c>
      <c r="L107" s="11">
        <v>2</v>
      </c>
      <c r="M107" s="73">
        <v>3</v>
      </c>
      <c r="N107" s="73">
        <v>5</v>
      </c>
      <c r="O107" s="12">
        <v>6</v>
      </c>
    </row>
    <row r="108" spans="1:15" x14ac:dyDescent="0.25">
      <c r="A108" s="15" t="str">
        <f t="shared" si="3"/>
        <v>25012</v>
      </c>
      <c r="B108" s="23">
        <v>250</v>
      </c>
      <c r="C108" s="20">
        <v>12</v>
      </c>
      <c r="D108" s="72">
        <v>1</v>
      </c>
      <c r="E108" s="59">
        <v>2</v>
      </c>
      <c r="F108" s="59">
        <v>3</v>
      </c>
      <c r="G108" s="16">
        <v>4</v>
      </c>
      <c r="I108" s="7" t="str">
        <f t="shared" ref="I108:I120" si="4">J108&amp;K108</f>
        <v>22529</v>
      </c>
      <c r="J108" s="23">
        <v>225</v>
      </c>
      <c r="K108" s="29">
        <v>29</v>
      </c>
      <c r="L108" s="11">
        <v>2</v>
      </c>
      <c r="M108" s="73">
        <v>3</v>
      </c>
      <c r="N108" s="73">
        <v>5</v>
      </c>
      <c r="O108" s="12">
        <v>6</v>
      </c>
    </row>
    <row r="109" spans="1:15" x14ac:dyDescent="0.25">
      <c r="A109" s="15" t="str">
        <f t="shared" si="3"/>
        <v>25013</v>
      </c>
      <c r="B109" s="23">
        <v>250</v>
      </c>
      <c r="C109" s="20">
        <v>13</v>
      </c>
      <c r="D109" s="72">
        <v>2</v>
      </c>
      <c r="E109" s="59">
        <v>2</v>
      </c>
      <c r="F109" s="59">
        <v>3</v>
      </c>
      <c r="G109" s="16">
        <v>4</v>
      </c>
      <c r="I109" s="7" t="str">
        <f t="shared" si="4"/>
        <v>22530</v>
      </c>
      <c r="J109" s="23">
        <v>225</v>
      </c>
      <c r="K109" s="29">
        <v>30</v>
      </c>
      <c r="L109" s="11">
        <v>2</v>
      </c>
      <c r="M109" s="73">
        <v>3</v>
      </c>
      <c r="N109" s="73">
        <v>5</v>
      </c>
      <c r="O109" s="12">
        <v>6</v>
      </c>
    </row>
    <row r="110" spans="1:15" x14ac:dyDescent="0.25">
      <c r="A110" s="15" t="str">
        <f t="shared" si="3"/>
        <v>25014</v>
      </c>
      <c r="B110" s="23">
        <v>250</v>
      </c>
      <c r="C110" s="20">
        <v>14</v>
      </c>
      <c r="D110" s="72">
        <v>2</v>
      </c>
      <c r="E110" s="59">
        <v>3</v>
      </c>
      <c r="F110" s="59">
        <v>4</v>
      </c>
      <c r="G110" s="16">
        <v>5</v>
      </c>
      <c r="I110" s="7" t="str">
        <f t="shared" si="4"/>
        <v>22531</v>
      </c>
      <c r="J110" s="23">
        <v>225</v>
      </c>
      <c r="K110" s="29">
        <v>31</v>
      </c>
      <c r="L110" s="11">
        <v>2</v>
      </c>
      <c r="M110" s="73">
        <v>4</v>
      </c>
      <c r="N110" s="73">
        <v>5</v>
      </c>
      <c r="O110" s="12">
        <v>7</v>
      </c>
    </row>
    <row r="111" spans="1:15" x14ac:dyDescent="0.25">
      <c r="A111" s="15" t="str">
        <f t="shared" si="3"/>
        <v>25015</v>
      </c>
      <c r="B111" s="23">
        <v>250</v>
      </c>
      <c r="C111" s="20">
        <v>15</v>
      </c>
      <c r="D111" s="72">
        <v>2</v>
      </c>
      <c r="E111" s="59">
        <v>3</v>
      </c>
      <c r="F111" s="59">
        <v>4</v>
      </c>
      <c r="G111" s="16">
        <v>5</v>
      </c>
      <c r="I111" s="7" t="str">
        <f t="shared" si="4"/>
        <v>22532</v>
      </c>
      <c r="J111" s="23">
        <v>225</v>
      </c>
      <c r="K111" s="29">
        <v>32</v>
      </c>
      <c r="L111" s="11">
        <v>2</v>
      </c>
      <c r="M111" s="73">
        <v>4</v>
      </c>
      <c r="N111" s="73">
        <v>5</v>
      </c>
      <c r="O111" s="12">
        <v>7</v>
      </c>
    </row>
    <row r="112" spans="1:15" x14ac:dyDescent="0.25">
      <c r="A112" s="15" t="str">
        <f t="shared" si="3"/>
        <v>25016</v>
      </c>
      <c r="B112" s="23">
        <v>250</v>
      </c>
      <c r="C112" s="20">
        <v>16</v>
      </c>
      <c r="D112" s="72">
        <v>2</v>
      </c>
      <c r="E112" s="59">
        <v>3</v>
      </c>
      <c r="F112" s="59">
        <v>4</v>
      </c>
      <c r="G112" s="16">
        <v>5</v>
      </c>
      <c r="I112" s="7" t="str">
        <f t="shared" si="4"/>
        <v>22533</v>
      </c>
      <c r="J112" s="23">
        <v>225</v>
      </c>
      <c r="K112" s="29">
        <v>33</v>
      </c>
      <c r="L112" s="11">
        <v>2</v>
      </c>
      <c r="M112" s="73">
        <v>4</v>
      </c>
      <c r="N112" s="73">
        <v>5</v>
      </c>
      <c r="O112" s="12">
        <v>7</v>
      </c>
    </row>
    <row r="113" spans="1:15" x14ac:dyDescent="0.25">
      <c r="A113" s="15" t="str">
        <f t="shared" si="3"/>
        <v>25017</v>
      </c>
      <c r="B113" s="23">
        <v>250</v>
      </c>
      <c r="C113" s="20">
        <v>17</v>
      </c>
      <c r="D113" s="72">
        <v>2</v>
      </c>
      <c r="E113" s="59">
        <v>3</v>
      </c>
      <c r="F113" s="59">
        <v>4</v>
      </c>
      <c r="G113" s="16">
        <v>5</v>
      </c>
      <c r="I113" s="7" t="str">
        <f t="shared" si="4"/>
        <v>22534</v>
      </c>
      <c r="J113" s="23">
        <v>225</v>
      </c>
      <c r="K113" s="29">
        <v>34</v>
      </c>
      <c r="L113" s="11">
        <v>2</v>
      </c>
      <c r="M113" s="73">
        <v>4</v>
      </c>
      <c r="N113" s="73">
        <v>5</v>
      </c>
      <c r="O113" s="12">
        <v>7</v>
      </c>
    </row>
    <row r="114" spans="1:15" x14ac:dyDescent="0.25">
      <c r="A114" s="15" t="str">
        <f t="shared" si="3"/>
        <v>25018</v>
      </c>
      <c r="B114" s="23">
        <v>250</v>
      </c>
      <c r="C114" s="20">
        <v>18</v>
      </c>
      <c r="D114" s="72">
        <v>2</v>
      </c>
      <c r="E114" s="59">
        <v>3</v>
      </c>
      <c r="F114" s="59">
        <v>4</v>
      </c>
      <c r="G114" s="16">
        <v>6</v>
      </c>
      <c r="I114" s="7" t="str">
        <f t="shared" si="4"/>
        <v>22535</v>
      </c>
      <c r="J114" s="23">
        <v>225</v>
      </c>
      <c r="K114" s="29">
        <v>35</v>
      </c>
      <c r="L114" s="11">
        <v>2</v>
      </c>
      <c r="M114" s="73">
        <v>4</v>
      </c>
      <c r="N114" s="73">
        <v>6</v>
      </c>
      <c r="O114" s="12">
        <v>7</v>
      </c>
    </row>
    <row r="115" spans="1:15" x14ac:dyDescent="0.25">
      <c r="A115" s="15" t="str">
        <f t="shared" si="3"/>
        <v>25019</v>
      </c>
      <c r="B115" s="23">
        <v>250</v>
      </c>
      <c r="C115" s="20">
        <v>19</v>
      </c>
      <c r="D115" s="72">
        <v>2</v>
      </c>
      <c r="E115" s="59">
        <v>3</v>
      </c>
      <c r="F115" s="59">
        <v>5</v>
      </c>
      <c r="G115" s="16">
        <v>6</v>
      </c>
      <c r="I115" s="7" t="str">
        <f t="shared" si="4"/>
        <v>22536</v>
      </c>
      <c r="J115" s="23">
        <v>225</v>
      </c>
      <c r="K115" s="29">
        <v>36</v>
      </c>
      <c r="L115" s="11">
        <v>2</v>
      </c>
      <c r="M115" s="73">
        <v>4</v>
      </c>
      <c r="N115" s="73">
        <v>6</v>
      </c>
      <c r="O115" s="12">
        <v>8</v>
      </c>
    </row>
    <row r="116" spans="1:15" x14ac:dyDescent="0.25">
      <c r="A116" s="15" t="str">
        <f t="shared" si="3"/>
        <v>25020</v>
      </c>
      <c r="B116" s="23">
        <v>250</v>
      </c>
      <c r="C116" s="20">
        <v>20</v>
      </c>
      <c r="D116" s="72">
        <v>2</v>
      </c>
      <c r="E116" s="59">
        <v>3</v>
      </c>
      <c r="F116" s="59">
        <v>5</v>
      </c>
      <c r="G116" s="16">
        <v>6</v>
      </c>
      <c r="I116" s="7" t="str">
        <f t="shared" si="4"/>
        <v>22537</v>
      </c>
      <c r="J116" s="23">
        <v>225</v>
      </c>
      <c r="K116" s="29">
        <v>37</v>
      </c>
      <c r="L116" s="11">
        <v>2</v>
      </c>
      <c r="M116" s="73">
        <v>4</v>
      </c>
      <c r="N116" s="73">
        <v>6</v>
      </c>
      <c r="O116" s="12">
        <v>8</v>
      </c>
    </row>
    <row r="117" spans="1:15" x14ac:dyDescent="0.25">
      <c r="A117" s="15" t="str">
        <f t="shared" si="3"/>
        <v>25021</v>
      </c>
      <c r="B117" s="23">
        <v>250</v>
      </c>
      <c r="C117" s="20">
        <v>21</v>
      </c>
      <c r="D117" s="72">
        <v>2</v>
      </c>
      <c r="E117" s="59">
        <v>4</v>
      </c>
      <c r="F117" s="59">
        <v>5</v>
      </c>
      <c r="G117" s="16">
        <v>7</v>
      </c>
      <c r="I117" s="7" t="str">
        <f t="shared" si="4"/>
        <v>22538</v>
      </c>
      <c r="J117" s="23">
        <v>225</v>
      </c>
      <c r="K117" s="29">
        <v>38</v>
      </c>
      <c r="L117" s="11">
        <v>2</v>
      </c>
      <c r="M117" s="73">
        <v>4</v>
      </c>
      <c r="N117" s="73">
        <v>6</v>
      </c>
      <c r="O117" s="12">
        <v>8</v>
      </c>
    </row>
    <row r="118" spans="1:15" x14ac:dyDescent="0.25">
      <c r="A118" s="15" t="str">
        <f t="shared" si="3"/>
        <v>25022</v>
      </c>
      <c r="B118" s="23">
        <v>250</v>
      </c>
      <c r="C118" s="20">
        <v>22</v>
      </c>
      <c r="D118" s="72">
        <v>2</v>
      </c>
      <c r="E118" s="59">
        <v>4</v>
      </c>
      <c r="F118" s="59">
        <v>5</v>
      </c>
      <c r="G118" s="16">
        <v>7</v>
      </c>
      <c r="I118" s="7" t="str">
        <f t="shared" si="4"/>
        <v>22539</v>
      </c>
      <c r="J118" s="23">
        <v>225</v>
      </c>
      <c r="K118" s="29">
        <v>39</v>
      </c>
      <c r="L118" s="11">
        <v>2</v>
      </c>
      <c r="M118" s="73">
        <v>4</v>
      </c>
      <c r="N118" s="73">
        <v>6</v>
      </c>
      <c r="O118" s="12">
        <v>8</v>
      </c>
    </row>
    <row r="119" spans="1:15" x14ac:dyDescent="0.25">
      <c r="A119" s="15" t="str">
        <f t="shared" si="3"/>
        <v>25023</v>
      </c>
      <c r="B119" s="23">
        <v>250</v>
      </c>
      <c r="C119" s="20">
        <v>23</v>
      </c>
      <c r="D119" s="72">
        <v>2</v>
      </c>
      <c r="E119" s="59">
        <v>4</v>
      </c>
      <c r="F119" s="59">
        <v>5</v>
      </c>
      <c r="G119" s="16">
        <v>7</v>
      </c>
      <c r="I119" s="7" t="str">
        <f t="shared" si="4"/>
        <v>22540</v>
      </c>
      <c r="J119" s="23">
        <v>225</v>
      </c>
      <c r="K119" s="29">
        <v>40</v>
      </c>
      <c r="L119" s="11">
        <v>3</v>
      </c>
      <c r="M119" s="73">
        <v>4</v>
      </c>
      <c r="N119" s="73">
        <v>6</v>
      </c>
      <c r="O119" s="12">
        <v>8</v>
      </c>
    </row>
    <row r="120" spans="1:15" ht="15.75" thickBot="1" x14ac:dyDescent="0.3">
      <c r="A120" s="15" t="str">
        <f t="shared" si="3"/>
        <v>25024</v>
      </c>
      <c r="B120" s="23">
        <v>250</v>
      </c>
      <c r="C120" s="20">
        <v>24</v>
      </c>
      <c r="D120" s="72">
        <v>2</v>
      </c>
      <c r="E120" s="59">
        <v>4</v>
      </c>
      <c r="F120" s="59">
        <v>6</v>
      </c>
      <c r="G120" s="16">
        <v>7</v>
      </c>
      <c r="I120" s="7" t="str">
        <f t="shared" si="4"/>
        <v>22541</v>
      </c>
      <c r="J120" s="24">
        <v>225</v>
      </c>
      <c r="K120" s="30">
        <v>41</v>
      </c>
      <c r="L120" s="13">
        <v>3</v>
      </c>
      <c r="M120" s="75">
        <v>5</v>
      </c>
      <c r="N120" s="75">
        <v>6</v>
      </c>
      <c r="O120" s="14">
        <v>8</v>
      </c>
    </row>
    <row r="121" spans="1:15" x14ac:dyDescent="0.25">
      <c r="A121" s="15" t="str">
        <f t="shared" si="3"/>
        <v>25025</v>
      </c>
      <c r="B121" s="23">
        <v>250</v>
      </c>
      <c r="C121" s="20">
        <v>25</v>
      </c>
      <c r="D121" s="72">
        <v>2</v>
      </c>
      <c r="E121" s="59">
        <v>4</v>
      </c>
      <c r="F121" s="59">
        <v>6</v>
      </c>
      <c r="G121" s="16">
        <v>8</v>
      </c>
      <c r="I121" s="7" t="str">
        <f t="shared" ref="I121:I145" si="5">J121&amp;K121</f>
        <v>2503</v>
      </c>
      <c r="J121" s="22">
        <v>250</v>
      </c>
      <c r="K121" s="28">
        <v>3</v>
      </c>
      <c r="L121" s="9">
        <v>1</v>
      </c>
      <c r="M121" s="71">
        <v>1</v>
      </c>
      <c r="N121" s="71">
        <v>1</v>
      </c>
      <c r="O121" s="10">
        <v>1</v>
      </c>
    </row>
    <row r="122" spans="1:15" x14ac:dyDescent="0.25">
      <c r="A122" s="15" t="str">
        <f t="shared" si="3"/>
        <v>25026</v>
      </c>
      <c r="B122" s="23">
        <v>250</v>
      </c>
      <c r="C122" s="20">
        <v>26</v>
      </c>
      <c r="D122" s="72">
        <v>2</v>
      </c>
      <c r="E122" s="59">
        <v>4</v>
      </c>
      <c r="F122" s="59">
        <v>6</v>
      </c>
      <c r="G122" s="16">
        <v>8</v>
      </c>
      <c r="I122" s="7" t="str">
        <f t="shared" si="5"/>
        <v>2504</v>
      </c>
      <c r="J122" s="23">
        <v>250</v>
      </c>
      <c r="K122" s="29">
        <v>4</v>
      </c>
      <c r="L122" s="11">
        <v>1</v>
      </c>
      <c r="M122" s="73">
        <v>1</v>
      </c>
      <c r="N122" s="73">
        <v>1</v>
      </c>
      <c r="O122" s="12">
        <v>2</v>
      </c>
    </row>
    <row r="123" spans="1:15" x14ac:dyDescent="0.25">
      <c r="A123" s="15" t="str">
        <f t="shared" si="3"/>
        <v>25027</v>
      </c>
      <c r="B123" s="23">
        <v>250</v>
      </c>
      <c r="C123" s="20">
        <v>27</v>
      </c>
      <c r="D123" s="72">
        <v>2</v>
      </c>
      <c r="E123" s="59">
        <v>4</v>
      </c>
      <c r="F123" s="59">
        <v>6</v>
      </c>
      <c r="G123" s="16">
        <v>8</v>
      </c>
      <c r="I123" s="7" t="str">
        <f t="shared" si="5"/>
        <v>2505</v>
      </c>
      <c r="J123" s="23">
        <v>250</v>
      </c>
      <c r="K123" s="29">
        <v>5</v>
      </c>
      <c r="L123" s="11">
        <v>1</v>
      </c>
      <c r="M123" s="73">
        <v>1</v>
      </c>
      <c r="N123" s="73">
        <v>1</v>
      </c>
      <c r="O123" s="12">
        <v>2</v>
      </c>
    </row>
    <row r="124" spans="1:15" x14ac:dyDescent="0.25">
      <c r="A124" s="15" t="str">
        <f t="shared" si="3"/>
        <v>25028</v>
      </c>
      <c r="B124" s="23">
        <v>250</v>
      </c>
      <c r="C124" s="20">
        <v>28</v>
      </c>
      <c r="D124" s="72">
        <v>3</v>
      </c>
      <c r="E124" s="59">
        <v>4</v>
      </c>
      <c r="F124" s="59">
        <v>6</v>
      </c>
      <c r="G124" s="16">
        <v>8</v>
      </c>
      <c r="I124" s="7" t="str">
        <f t="shared" si="5"/>
        <v>2506</v>
      </c>
      <c r="J124" s="23">
        <v>250</v>
      </c>
      <c r="K124" s="29">
        <v>6</v>
      </c>
      <c r="L124" s="11">
        <v>1</v>
      </c>
      <c r="M124" s="73">
        <v>1</v>
      </c>
      <c r="N124" s="73">
        <v>2</v>
      </c>
      <c r="O124" s="12">
        <v>2</v>
      </c>
    </row>
    <row r="125" spans="1:15" x14ac:dyDescent="0.25">
      <c r="A125" s="15" t="str">
        <f t="shared" si="3"/>
        <v>25029</v>
      </c>
      <c r="B125" s="23">
        <v>250</v>
      </c>
      <c r="C125" s="20">
        <v>29</v>
      </c>
      <c r="D125" s="72">
        <v>3</v>
      </c>
      <c r="E125" s="59">
        <v>5</v>
      </c>
      <c r="F125" s="59">
        <v>7</v>
      </c>
      <c r="G125" s="16">
        <v>9</v>
      </c>
      <c r="I125" s="7" t="str">
        <f t="shared" si="5"/>
        <v>2507</v>
      </c>
      <c r="J125" s="23">
        <v>250</v>
      </c>
      <c r="K125" s="29">
        <v>7</v>
      </c>
      <c r="L125" s="11">
        <v>1</v>
      </c>
      <c r="M125" s="73">
        <v>1</v>
      </c>
      <c r="N125" s="73">
        <v>2</v>
      </c>
      <c r="O125" s="12">
        <v>2</v>
      </c>
    </row>
    <row r="126" spans="1:15" ht="15.75" thickBot="1" x14ac:dyDescent="0.3">
      <c r="A126" s="15" t="str">
        <f t="shared" si="3"/>
        <v>25030</v>
      </c>
      <c r="B126" s="24">
        <v>250</v>
      </c>
      <c r="C126" s="21">
        <v>30</v>
      </c>
      <c r="D126" s="74">
        <v>3</v>
      </c>
      <c r="E126" s="68">
        <v>5</v>
      </c>
      <c r="F126" s="68">
        <v>7</v>
      </c>
      <c r="G126" s="18">
        <v>9</v>
      </c>
      <c r="I126" s="7" t="str">
        <f t="shared" si="5"/>
        <v>2508</v>
      </c>
      <c r="J126" s="23">
        <v>250</v>
      </c>
      <c r="K126" s="29">
        <v>8</v>
      </c>
      <c r="L126" s="11">
        <v>1</v>
      </c>
      <c r="M126" s="73">
        <v>1</v>
      </c>
      <c r="N126" s="73">
        <v>2</v>
      </c>
      <c r="O126" s="12">
        <v>2</v>
      </c>
    </row>
    <row r="127" spans="1:15" x14ac:dyDescent="0.25">
      <c r="A127" s="15" t="str">
        <f>B127&amp;C127</f>
        <v>2753</v>
      </c>
      <c r="B127" s="23">
        <v>275</v>
      </c>
      <c r="C127" s="19">
        <v>3</v>
      </c>
      <c r="D127" s="70">
        <v>1</v>
      </c>
      <c r="E127" s="67">
        <v>1</v>
      </c>
      <c r="F127" s="67">
        <v>2</v>
      </c>
      <c r="G127" s="77">
        <v>2</v>
      </c>
      <c r="I127" s="7" t="str">
        <f t="shared" si="5"/>
        <v>2509</v>
      </c>
      <c r="J127" s="23">
        <v>250</v>
      </c>
      <c r="K127" s="29">
        <v>9</v>
      </c>
      <c r="L127" s="11">
        <v>1</v>
      </c>
      <c r="M127" s="73">
        <v>2</v>
      </c>
      <c r="N127" s="73">
        <v>2</v>
      </c>
      <c r="O127" s="12">
        <v>3</v>
      </c>
    </row>
    <row r="128" spans="1:15" x14ac:dyDescent="0.25">
      <c r="A128" s="15" t="str">
        <f t="shared" ref="A128:A154" si="6">B128&amp;C128</f>
        <v>2754</v>
      </c>
      <c r="B128" s="23">
        <v>275</v>
      </c>
      <c r="C128" s="20">
        <v>4</v>
      </c>
      <c r="D128" s="72">
        <v>1</v>
      </c>
      <c r="E128" s="59">
        <v>1</v>
      </c>
      <c r="F128" s="59">
        <v>2</v>
      </c>
      <c r="G128" s="16">
        <v>2</v>
      </c>
      <c r="I128" s="7" t="str">
        <f t="shared" si="5"/>
        <v>25010</v>
      </c>
      <c r="J128" s="23">
        <v>250</v>
      </c>
      <c r="K128" s="29">
        <v>10</v>
      </c>
      <c r="L128" s="11">
        <v>1</v>
      </c>
      <c r="M128" s="73">
        <v>2</v>
      </c>
      <c r="N128" s="73">
        <v>2</v>
      </c>
      <c r="O128" s="12">
        <v>3</v>
      </c>
    </row>
    <row r="129" spans="1:15" x14ac:dyDescent="0.25">
      <c r="A129" s="15" t="str">
        <f t="shared" si="6"/>
        <v>2755</v>
      </c>
      <c r="B129" s="23">
        <v>275</v>
      </c>
      <c r="C129" s="20">
        <v>5</v>
      </c>
      <c r="D129" s="72">
        <v>1</v>
      </c>
      <c r="E129" s="59">
        <v>2</v>
      </c>
      <c r="F129" s="59">
        <v>2</v>
      </c>
      <c r="G129" s="16">
        <v>3</v>
      </c>
      <c r="I129" s="7" t="str">
        <f t="shared" si="5"/>
        <v>25011</v>
      </c>
      <c r="J129" s="23">
        <v>250</v>
      </c>
      <c r="K129" s="29">
        <v>11</v>
      </c>
      <c r="L129" s="11">
        <v>1</v>
      </c>
      <c r="M129" s="73">
        <v>2</v>
      </c>
      <c r="N129" s="73">
        <v>2</v>
      </c>
      <c r="O129" s="12">
        <v>3</v>
      </c>
    </row>
    <row r="130" spans="1:15" x14ac:dyDescent="0.25">
      <c r="A130" s="15" t="str">
        <f t="shared" si="6"/>
        <v>2756</v>
      </c>
      <c r="B130" s="23">
        <v>275</v>
      </c>
      <c r="C130" s="20">
        <v>6</v>
      </c>
      <c r="D130" s="72">
        <v>1</v>
      </c>
      <c r="E130" s="59">
        <v>2</v>
      </c>
      <c r="F130" s="59">
        <v>2</v>
      </c>
      <c r="G130" s="16">
        <v>3</v>
      </c>
      <c r="I130" s="7" t="str">
        <f t="shared" si="5"/>
        <v>25012</v>
      </c>
      <c r="J130" s="23">
        <v>250</v>
      </c>
      <c r="K130" s="29">
        <v>12</v>
      </c>
      <c r="L130" s="11">
        <v>1</v>
      </c>
      <c r="M130" s="73">
        <v>2</v>
      </c>
      <c r="N130" s="73">
        <v>3</v>
      </c>
      <c r="O130" s="12">
        <v>3</v>
      </c>
    </row>
    <row r="131" spans="1:15" x14ac:dyDescent="0.25">
      <c r="A131" s="15" t="str">
        <f t="shared" si="6"/>
        <v>2757</v>
      </c>
      <c r="B131" s="23">
        <v>275</v>
      </c>
      <c r="C131" s="20">
        <v>7</v>
      </c>
      <c r="D131" s="72">
        <v>1</v>
      </c>
      <c r="E131" s="59">
        <v>2</v>
      </c>
      <c r="F131" s="59">
        <v>3</v>
      </c>
      <c r="G131" s="16">
        <v>3</v>
      </c>
      <c r="I131" s="7" t="str">
        <f t="shared" si="5"/>
        <v>25013</v>
      </c>
      <c r="J131" s="23">
        <v>250</v>
      </c>
      <c r="K131" s="29">
        <v>13</v>
      </c>
      <c r="L131" s="11">
        <v>1</v>
      </c>
      <c r="M131" s="73">
        <v>2</v>
      </c>
      <c r="N131" s="73">
        <v>3</v>
      </c>
      <c r="O131" s="12">
        <v>3</v>
      </c>
    </row>
    <row r="132" spans="1:15" x14ac:dyDescent="0.25">
      <c r="A132" s="15" t="str">
        <f t="shared" si="6"/>
        <v>2758</v>
      </c>
      <c r="B132" s="23">
        <v>275</v>
      </c>
      <c r="C132" s="20">
        <v>8</v>
      </c>
      <c r="D132" s="72">
        <v>1</v>
      </c>
      <c r="E132" s="59">
        <v>2</v>
      </c>
      <c r="F132" s="59">
        <v>3</v>
      </c>
      <c r="G132" s="16">
        <v>4</v>
      </c>
      <c r="I132" s="7" t="str">
        <f t="shared" si="5"/>
        <v>25014</v>
      </c>
      <c r="J132" s="23">
        <v>250</v>
      </c>
      <c r="K132" s="29">
        <v>14</v>
      </c>
      <c r="L132" s="11">
        <v>1</v>
      </c>
      <c r="M132" s="73">
        <v>2</v>
      </c>
      <c r="N132" s="73">
        <v>3</v>
      </c>
      <c r="O132" s="12">
        <v>4</v>
      </c>
    </row>
    <row r="133" spans="1:15" x14ac:dyDescent="0.25">
      <c r="A133" s="15" t="str">
        <f t="shared" si="6"/>
        <v>2759</v>
      </c>
      <c r="B133" s="23">
        <v>275</v>
      </c>
      <c r="C133" s="20">
        <v>9</v>
      </c>
      <c r="D133" s="72">
        <v>1</v>
      </c>
      <c r="E133" s="59">
        <v>2</v>
      </c>
      <c r="F133" s="59">
        <v>3</v>
      </c>
      <c r="G133" s="16">
        <v>4</v>
      </c>
      <c r="I133" s="7" t="str">
        <f t="shared" si="5"/>
        <v>25015</v>
      </c>
      <c r="J133" s="23">
        <v>250</v>
      </c>
      <c r="K133" s="29">
        <v>15</v>
      </c>
      <c r="L133" s="11">
        <v>1</v>
      </c>
      <c r="M133" s="73">
        <v>2</v>
      </c>
      <c r="N133" s="73">
        <v>3</v>
      </c>
      <c r="O133" s="12">
        <v>4</v>
      </c>
    </row>
    <row r="134" spans="1:15" x14ac:dyDescent="0.25">
      <c r="A134" s="15" t="str">
        <f t="shared" si="6"/>
        <v>27510</v>
      </c>
      <c r="B134" s="23">
        <v>275</v>
      </c>
      <c r="C134" s="20">
        <v>10</v>
      </c>
      <c r="D134" s="72">
        <v>1</v>
      </c>
      <c r="E134" s="59">
        <v>2</v>
      </c>
      <c r="F134" s="59">
        <v>3</v>
      </c>
      <c r="G134" s="16">
        <v>4</v>
      </c>
      <c r="I134" s="7" t="str">
        <f t="shared" si="5"/>
        <v>25016</v>
      </c>
      <c r="J134" s="23">
        <v>250</v>
      </c>
      <c r="K134" s="29">
        <v>16</v>
      </c>
      <c r="L134" s="11">
        <v>1</v>
      </c>
      <c r="M134" s="73">
        <v>2</v>
      </c>
      <c r="N134" s="73">
        <v>3</v>
      </c>
      <c r="O134" s="12">
        <v>4</v>
      </c>
    </row>
    <row r="135" spans="1:15" x14ac:dyDescent="0.25">
      <c r="A135" s="15" t="str">
        <f t="shared" si="6"/>
        <v>27511</v>
      </c>
      <c r="B135" s="23">
        <v>275</v>
      </c>
      <c r="C135" s="20">
        <v>11</v>
      </c>
      <c r="D135" s="72">
        <v>1</v>
      </c>
      <c r="E135" s="59">
        <v>3</v>
      </c>
      <c r="F135" s="59">
        <v>4</v>
      </c>
      <c r="G135" s="16">
        <v>5</v>
      </c>
      <c r="I135" s="7" t="str">
        <f t="shared" si="5"/>
        <v>25017</v>
      </c>
      <c r="J135" s="23">
        <v>250</v>
      </c>
      <c r="K135" s="29">
        <v>17</v>
      </c>
      <c r="L135" s="11">
        <v>2</v>
      </c>
      <c r="M135" s="73">
        <v>2</v>
      </c>
      <c r="N135" s="73">
        <v>3</v>
      </c>
      <c r="O135" s="12">
        <v>4</v>
      </c>
    </row>
    <row r="136" spans="1:15" x14ac:dyDescent="0.25">
      <c r="A136" s="15" t="str">
        <f t="shared" si="6"/>
        <v>27512</v>
      </c>
      <c r="B136" s="23">
        <v>275</v>
      </c>
      <c r="C136" s="20">
        <v>12</v>
      </c>
      <c r="D136" s="72">
        <v>1</v>
      </c>
      <c r="E136" s="59">
        <v>3</v>
      </c>
      <c r="F136" s="59">
        <v>4</v>
      </c>
      <c r="G136" s="16">
        <v>5</v>
      </c>
      <c r="I136" s="7" t="str">
        <f t="shared" si="5"/>
        <v>25018</v>
      </c>
      <c r="J136" s="23">
        <v>250</v>
      </c>
      <c r="K136" s="29">
        <v>18</v>
      </c>
      <c r="L136" s="11">
        <v>2</v>
      </c>
      <c r="M136" s="73">
        <v>3</v>
      </c>
      <c r="N136" s="73">
        <v>4</v>
      </c>
      <c r="O136" s="12">
        <v>5</v>
      </c>
    </row>
    <row r="137" spans="1:15" x14ac:dyDescent="0.25">
      <c r="A137" s="15" t="str">
        <f t="shared" si="6"/>
        <v>27513</v>
      </c>
      <c r="B137" s="23">
        <v>275</v>
      </c>
      <c r="C137" s="20">
        <v>13</v>
      </c>
      <c r="D137" s="72">
        <v>1</v>
      </c>
      <c r="E137" s="59">
        <v>3</v>
      </c>
      <c r="F137" s="59">
        <v>4</v>
      </c>
      <c r="G137" s="16">
        <v>5</v>
      </c>
      <c r="I137" s="7" t="str">
        <f t="shared" si="5"/>
        <v>25019</v>
      </c>
      <c r="J137" s="23">
        <v>250</v>
      </c>
      <c r="K137" s="29">
        <v>19</v>
      </c>
      <c r="L137" s="11">
        <v>2</v>
      </c>
      <c r="M137" s="73">
        <v>3</v>
      </c>
      <c r="N137" s="73">
        <v>4</v>
      </c>
      <c r="O137" s="12">
        <v>5</v>
      </c>
    </row>
    <row r="138" spans="1:15" x14ac:dyDescent="0.25">
      <c r="A138" s="15" t="str">
        <f t="shared" si="6"/>
        <v>27514</v>
      </c>
      <c r="B138" s="23">
        <v>275</v>
      </c>
      <c r="C138" s="20">
        <v>14</v>
      </c>
      <c r="D138" s="72">
        <v>2</v>
      </c>
      <c r="E138" s="59">
        <v>3</v>
      </c>
      <c r="F138" s="59">
        <v>4</v>
      </c>
      <c r="G138" s="16">
        <v>6</v>
      </c>
      <c r="I138" s="7" t="str">
        <f t="shared" si="5"/>
        <v>25020</v>
      </c>
      <c r="J138" s="23">
        <v>250</v>
      </c>
      <c r="K138" s="29">
        <v>20</v>
      </c>
      <c r="L138" s="11">
        <v>2</v>
      </c>
      <c r="M138" s="73">
        <v>3</v>
      </c>
      <c r="N138" s="73">
        <v>4</v>
      </c>
      <c r="O138" s="12">
        <v>5</v>
      </c>
    </row>
    <row r="139" spans="1:15" x14ac:dyDescent="0.25">
      <c r="A139" s="15" t="str">
        <f t="shared" si="6"/>
        <v>27515</v>
      </c>
      <c r="B139" s="23">
        <v>275</v>
      </c>
      <c r="C139" s="20">
        <v>15</v>
      </c>
      <c r="D139" s="72">
        <v>2</v>
      </c>
      <c r="E139" s="59">
        <v>3</v>
      </c>
      <c r="F139" s="59">
        <v>5</v>
      </c>
      <c r="G139" s="16">
        <v>6</v>
      </c>
      <c r="I139" s="7" t="str">
        <f t="shared" si="5"/>
        <v>25021</v>
      </c>
      <c r="J139" s="23">
        <v>250</v>
      </c>
      <c r="K139" s="29">
        <v>21</v>
      </c>
      <c r="L139" s="11">
        <v>2</v>
      </c>
      <c r="M139" s="73">
        <v>3</v>
      </c>
      <c r="N139" s="73">
        <v>4</v>
      </c>
      <c r="O139" s="12">
        <v>5</v>
      </c>
    </row>
    <row r="140" spans="1:15" x14ac:dyDescent="0.25">
      <c r="A140" s="15" t="str">
        <f t="shared" si="6"/>
        <v>27516</v>
      </c>
      <c r="B140" s="23">
        <v>275</v>
      </c>
      <c r="C140" s="20">
        <v>16</v>
      </c>
      <c r="D140" s="72">
        <v>2</v>
      </c>
      <c r="E140" s="59">
        <v>3</v>
      </c>
      <c r="F140" s="59">
        <v>5</v>
      </c>
      <c r="G140" s="16">
        <v>6</v>
      </c>
      <c r="I140" s="7" t="str">
        <f t="shared" si="5"/>
        <v>25022</v>
      </c>
      <c r="J140" s="23">
        <v>250</v>
      </c>
      <c r="K140" s="29">
        <v>22</v>
      </c>
      <c r="L140" s="11">
        <v>2</v>
      </c>
      <c r="M140" s="73">
        <v>3</v>
      </c>
      <c r="N140" s="73">
        <v>4</v>
      </c>
      <c r="O140" s="12">
        <v>5</v>
      </c>
    </row>
    <row r="141" spans="1:15" x14ac:dyDescent="0.25">
      <c r="A141" s="15" t="str">
        <f t="shared" si="6"/>
        <v>27517</v>
      </c>
      <c r="B141" s="23">
        <v>275</v>
      </c>
      <c r="C141" s="20">
        <v>17</v>
      </c>
      <c r="D141" s="72">
        <v>2</v>
      </c>
      <c r="E141" s="59">
        <v>4</v>
      </c>
      <c r="F141" s="59">
        <v>5</v>
      </c>
      <c r="G141" s="16">
        <v>7</v>
      </c>
      <c r="I141" s="7" t="str">
        <f t="shared" si="5"/>
        <v>25023</v>
      </c>
      <c r="J141" s="23">
        <v>250</v>
      </c>
      <c r="K141" s="29">
        <v>23</v>
      </c>
      <c r="L141" s="11">
        <v>2</v>
      </c>
      <c r="M141" s="73">
        <v>3</v>
      </c>
      <c r="N141" s="73">
        <v>4</v>
      </c>
      <c r="O141" s="12">
        <v>6</v>
      </c>
    </row>
    <row r="142" spans="1:15" x14ac:dyDescent="0.25">
      <c r="A142" s="15" t="str">
        <f t="shared" si="6"/>
        <v>27518</v>
      </c>
      <c r="B142" s="23">
        <v>275</v>
      </c>
      <c r="C142" s="20">
        <v>18</v>
      </c>
      <c r="D142" s="72">
        <v>2</v>
      </c>
      <c r="E142" s="59">
        <v>4</v>
      </c>
      <c r="F142" s="59">
        <v>5</v>
      </c>
      <c r="G142" s="16">
        <v>7</v>
      </c>
      <c r="I142" s="7" t="str">
        <f t="shared" si="5"/>
        <v>25024</v>
      </c>
      <c r="J142" s="23">
        <v>250</v>
      </c>
      <c r="K142" s="29">
        <v>24</v>
      </c>
      <c r="L142" s="11">
        <v>2</v>
      </c>
      <c r="M142" s="73">
        <v>3</v>
      </c>
      <c r="N142" s="73">
        <v>4</v>
      </c>
      <c r="O142" s="12">
        <v>6</v>
      </c>
    </row>
    <row r="143" spans="1:15" x14ac:dyDescent="0.25">
      <c r="A143" s="15" t="str">
        <f t="shared" si="6"/>
        <v>27519</v>
      </c>
      <c r="B143" s="23">
        <v>275</v>
      </c>
      <c r="C143" s="20">
        <v>19</v>
      </c>
      <c r="D143" s="72">
        <v>2</v>
      </c>
      <c r="E143" s="59">
        <v>4</v>
      </c>
      <c r="F143" s="59">
        <v>5</v>
      </c>
      <c r="G143" s="16">
        <v>7</v>
      </c>
      <c r="I143" s="7" t="str">
        <f t="shared" si="5"/>
        <v>25025</v>
      </c>
      <c r="J143" s="23">
        <v>250</v>
      </c>
      <c r="K143" s="29">
        <v>25</v>
      </c>
      <c r="L143" s="11">
        <v>2</v>
      </c>
      <c r="M143" s="73">
        <v>3</v>
      </c>
      <c r="N143" s="73">
        <v>5</v>
      </c>
      <c r="O143" s="12">
        <v>6</v>
      </c>
    </row>
    <row r="144" spans="1:15" x14ac:dyDescent="0.25">
      <c r="A144" s="15" t="str">
        <f t="shared" si="6"/>
        <v>27520</v>
      </c>
      <c r="B144" s="23">
        <v>275</v>
      </c>
      <c r="C144" s="20">
        <v>20</v>
      </c>
      <c r="D144" s="72">
        <v>2</v>
      </c>
      <c r="E144" s="59">
        <v>4</v>
      </c>
      <c r="F144" s="59">
        <v>6</v>
      </c>
      <c r="G144" s="16">
        <v>7</v>
      </c>
      <c r="I144" s="7" t="str">
        <f t="shared" si="5"/>
        <v>25026</v>
      </c>
      <c r="J144" s="23">
        <v>250</v>
      </c>
      <c r="K144" s="29">
        <v>26</v>
      </c>
      <c r="L144" s="11">
        <v>2</v>
      </c>
      <c r="M144" s="73">
        <v>3</v>
      </c>
      <c r="N144" s="73">
        <v>5</v>
      </c>
      <c r="O144" s="12">
        <v>6</v>
      </c>
    </row>
    <row r="145" spans="1:15" x14ac:dyDescent="0.25">
      <c r="A145" s="15" t="str">
        <f t="shared" si="6"/>
        <v>27521</v>
      </c>
      <c r="B145" s="23">
        <v>275</v>
      </c>
      <c r="C145" s="20">
        <v>21</v>
      </c>
      <c r="D145" s="72">
        <v>2</v>
      </c>
      <c r="E145" s="59">
        <v>4</v>
      </c>
      <c r="F145" s="59">
        <v>6</v>
      </c>
      <c r="G145" s="16">
        <v>8</v>
      </c>
      <c r="I145" s="7" t="str">
        <f t="shared" si="5"/>
        <v>25027</v>
      </c>
      <c r="J145" s="23">
        <v>250</v>
      </c>
      <c r="K145" s="29">
        <v>27</v>
      </c>
      <c r="L145" s="11">
        <v>2</v>
      </c>
      <c r="M145" s="73">
        <v>3</v>
      </c>
      <c r="N145" s="73">
        <v>5</v>
      </c>
      <c r="O145" s="12">
        <v>6</v>
      </c>
    </row>
    <row r="146" spans="1:15" x14ac:dyDescent="0.25">
      <c r="A146" s="15" t="str">
        <f t="shared" si="6"/>
        <v>27522</v>
      </c>
      <c r="B146" s="23">
        <v>275</v>
      </c>
      <c r="C146" s="20">
        <v>22</v>
      </c>
      <c r="D146" s="72">
        <v>2</v>
      </c>
      <c r="E146" s="59">
        <v>4</v>
      </c>
      <c r="F146" s="59">
        <v>6</v>
      </c>
      <c r="G146" s="16">
        <v>8</v>
      </c>
      <c r="I146" s="7" t="str">
        <f t="shared" ref="I146:I198" si="7">J146&amp;K146</f>
        <v>25028</v>
      </c>
      <c r="J146" s="23">
        <v>250</v>
      </c>
      <c r="K146" s="29">
        <v>28</v>
      </c>
      <c r="L146" s="11">
        <v>2</v>
      </c>
      <c r="M146" s="73">
        <v>4</v>
      </c>
      <c r="N146" s="73">
        <v>5</v>
      </c>
      <c r="O146" s="12">
        <v>7</v>
      </c>
    </row>
    <row r="147" spans="1:15" x14ac:dyDescent="0.25">
      <c r="A147" s="15" t="str">
        <f t="shared" si="6"/>
        <v>27523</v>
      </c>
      <c r="B147" s="23">
        <v>275</v>
      </c>
      <c r="C147" s="20">
        <v>23</v>
      </c>
      <c r="D147" s="72">
        <v>2</v>
      </c>
      <c r="E147" s="59">
        <v>5</v>
      </c>
      <c r="F147" s="59">
        <v>6</v>
      </c>
      <c r="G147" s="16">
        <v>8</v>
      </c>
      <c r="I147" s="7" t="str">
        <f t="shared" si="7"/>
        <v>25029</v>
      </c>
      <c r="J147" s="23">
        <v>250</v>
      </c>
      <c r="K147" s="29">
        <v>29</v>
      </c>
      <c r="L147" s="11">
        <v>2</v>
      </c>
      <c r="M147" s="73">
        <v>4</v>
      </c>
      <c r="N147" s="73">
        <v>5</v>
      </c>
      <c r="O147" s="12">
        <v>7</v>
      </c>
    </row>
    <row r="148" spans="1:15" x14ac:dyDescent="0.25">
      <c r="A148" s="15" t="str">
        <f t="shared" si="6"/>
        <v>27524</v>
      </c>
      <c r="B148" s="23">
        <v>275</v>
      </c>
      <c r="C148" s="20">
        <v>24</v>
      </c>
      <c r="D148" s="72">
        <v>2</v>
      </c>
      <c r="E148" s="59">
        <v>5</v>
      </c>
      <c r="F148" s="59">
        <v>7</v>
      </c>
      <c r="G148" s="16">
        <v>9</v>
      </c>
      <c r="I148" s="7" t="str">
        <f t="shared" si="7"/>
        <v>25030</v>
      </c>
      <c r="J148" s="23">
        <v>250</v>
      </c>
      <c r="K148" s="29">
        <v>30</v>
      </c>
      <c r="L148" s="11">
        <v>2</v>
      </c>
      <c r="M148" s="73">
        <v>4</v>
      </c>
      <c r="N148" s="73">
        <v>5</v>
      </c>
      <c r="O148" s="12">
        <v>7</v>
      </c>
    </row>
    <row r="149" spans="1:15" x14ac:dyDescent="0.25">
      <c r="A149" s="15" t="str">
        <f t="shared" si="6"/>
        <v>27525</v>
      </c>
      <c r="B149" s="23">
        <v>275</v>
      </c>
      <c r="C149" s="20">
        <v>25</v>
      </c>
      <c r="D149" s="72">
        <v>2</v>
      </c>
      <c r="E149" s="59">
        <v>5</v>
      </c>
      <c r="F149" s="59">
        <v>7</v>
      </c>
      <c r="G149" s="16">
        <v>9</v>
      </c>
      <c r="I149" s="7" t="str">
        <f t="shared" si="7"/>
        <v>25031</v>
      </c>
      <c r="J149" s="23">
        <v>250</v>
      </c>
      <c r="K149" s="29">
        <v>31</v>
      </c>
      <c r="L149" s="11">
        <v>2</v>
      </c>
      <c r="M149" s="73">
        <v>4</v>
      </c>
      <c r="N149" s="73">
        <v>6</v>
      </c>
      <c r="O149" s="12">
        <v>7</v>
      </c>
    </row>
    <row r="150" spans="1:15" x14ac:dyDescent="0.25">
      <c r="A150" s="15" t="str">
        <f t="shared" si="6"/>
        <v>27526</v>
      </c>
      <c r="B150" s="23">
        <v>275</v>
      </c>
      <c r="C150" s="20">
        <v>26</v>
      </c>
      <c r="D150" s="72">
        <v>2</v>
      </c>
      <c r="E150" s="59">
        <v>5</v>
      </c>
      <c r="F150" s="59">
        <v>7</v>
      </c>
      <c r="G150" s="16">
        <v>9</v>
      </c>
      <c r="I150" s="7" t="str">
        <f t="shared" si="7"/>
        <v>25032</v>
      </c>
      <c r="J150" s="23">
        <v>250</v>
      </c>
      <c r="K150" s="29">
        <v>32</v>
      </c>
      <c r="L150" s="11">
        <v>2</v>
      </c>
      <c r="M150" s="73">
        <v>4</v>
      </c>
      <c r="N150" s="73">
        <v>6</v>
      </c>
      <c r="O150" s="12">
        <v>7</v>
      </c>
    </row>
    <row r="151" spans="1:15" x14ac:dyDescent="0.25">
      <c r="A151" s="15" t="str">
        <f t="shared" si="6"/>
        <v>27527</v>
      </c>
      <c r="B151" s="23">
        <v>275</v>
      </c>
      <c r="C151" s="20">
        <v>27</v>
      </c>
      <c r="D151" s="72">
        <v>2</v>
      </c>
      <c r="E151" s="59">
        <v>5</v>
      </c>
      <c r="F151" s="59">
        <v>7</v>
      </c>
      <c r="G151" s="16">
        <v>10</v>
      </c>
      <c r="I151" s="7" t="str">
        <f t="shared" si="7"/>
        <v>25033</v>
      </c>
      <c r="J151" s="23">
        <v>250</v>
      </c>
      <c r="K151" s="29">
        <v>33</v>
      </c>
      <c r="L151" s="11">
        <v>2</v>
      </c>
      <c r="M151" s="73">
        <v>4</v>
      </c>
      <c r="N151" s="73">
        <v>6</v>
      </c>
      <c r="O151" s="12">
        <v>8</v>
      </c>
    </row>
    <row r="152" spans="1:15" x14ac:dyDescent="0.25">
      <c r="A152" s="15" t="str">
        <f t="shared" si="6"/>
        <v>27528</v>
      </c>
      <c r="B152" s="23">
        <v>275</v>
      </c>
      <c r="C152" s="20">
        <v>28</v>
      </c>
      <c r="D152" s="72">
        <v>2</v>
      </c>
      <c r="E152" s="59">
        <v>5</v>
      </c>
      <c r="F152" s="59">
        <v>8</v>
      </c>
      <c r="G152" s="16">
        <v>10</v>
      </c>
      <c r="I152" s="7" t="str">
        <f t="shared" si="7"/>
        <v>25034</v>
      </c>
      <c r="J152" s="23">
        <v>250</v>
      </c>
      <c r="K152" s="29">
        <v>34</v>
      </c>
      <c r="L152" s="11">
        <v>2</v>
      </c>
      <c r="M152" s="73">
        <v>4</v>
      </c>
      <c r="N152" s="73">
        <v>6</v>
      </c>
      <c r="O152" s="12">
        <v>8</v>
      </c>
    </row>
    <row r="153" spans="1:15" x14ac:dyDescent="0.25">
      <c r="A153" s="15" t="str">
        <f t="shared" si="6"/>
        <v>27529</v>
      </c>
      <c r="B153" s="23">
        <v>275</v>
      </c>
      <c r="C153" s="20">
        <v>29</v>
      </c>
      <c r="D153" s="72">
        <v>3</v>
      </c>
      <c r="E153" s="59">
        <v>5</v>
      </c>
      <c r="F153" s="59">
        <v>8</v>
      </c>
      <c r="G153" s="16">
        <v>10</v>
      </c>
      <c r="I153" s="7" t="str">
        <f t="shared" si="7"/>
        <v>25035</v>
      </c>
      <c r="J153" s="23">
        <v>250</v>
      </c>
      <c r="K153" s="29">
        <v>35</v>
      </c>
      <c r="L153" s="11">
        <v>2</v>
      </c>
      <c r="M153" s="73">
        <v>4</v>
      </c>
      <c r="N153" s="73">
        <v>6</v>
      </c>
      <c r="O153" s="12">
        <v>8</v>
      </c>
    </row>
    <row r="154" spans="1:15" ht="15.75" thickBot="1" x14ac:dyDescent="0.3">
      <c r="A154" s="17" t="str">
        <f t="shared" si="6"/>
        <v>27530</v>
      </c>
      <c r="B154" s="24">
        <v>275</v>
      </c>
      <c r="C154" s="21">
        <v>30</v>
      </c>
      <c r="D154" s="74">
        <v>3</v>
      </c>
      <c r="E154" s="68">
        <v>6</v>
      </c>
      <c r="F154" s="68">
        <v>8</v>
      </c>
      <c r="G154" s="18">
        <v>11</v>
      </c>
      <c r="I154" s="7" t="str">
        <f t="shared" si="7"/>
        <v>25036</v>
      </c>
      <c r="J154" s="23">
        <v>250</v>
      </c>
      <c r="K154" s="29">
        <v>36</v>
      </c>
      <c r="L154" s="11">
        <v>3</v>
      </c>
      <c r="M154" s="73">
        <v>4</v>
      </c>
      <c r="N154" s="73">
        <v>6</v>
      </c>
      <c r="O154" s="12">
        <v>8</v>
      </c>
    </row>
    <row r="155" spans="1:15" x14ac:dyDescent="0.25">
      <c r="I155" s="7" t="str">
        <f t="shared" si="7"/>
        <v>25037</v>
      </c>
      <c r="J155" s="23">
        <v>250</v>
      </c>
      <c r="K155" s="29">
        <v>37</v>
      </c>
      <c r="L155" s="11">
        <v>3</v>
      </c>
      <c r="M155" s="73">
        <v>5</v>
      </c>
      <c r="N155" s="73">
        <v>6</v>
      </c>
      <c r="O155" s="12">
        <v>9</v>
      </c>
    </row>
    <row r="156" spans="1:15" x14ac:dyDescent="0.25">
      <c r="I156" s="7" t="str">
        <f t="shared" si="7"/>
        <v>25038</v>
      </c>
      <c r="J156" s="23">
        <v>250</v>
      </c>
      <c r="K156" s="29">
        <v>38</v>
      </c>
      <c r="L156" s="11">
        <v>3</v>
      </c>
      <c r="M156" s="73">
        <v>5</v>
      </c>
      <c r="N156" s="73">
        <v>6</v>
      </c>
      <c r="O156" s="12">
        <v>9</v>
      </c>
    </row>
    <row r="157" spans="1:15" x14ac:dyDescent="0.25">
      <c r="I157" s="7" t="str">
        <f t="shared" si="7"/>
        <v>25039</v>
      </c>
      <c r="J157" s="23">
        <v>250</v>
      </c>
      <c r="K157" s="29">
        <v>39</v>
      </c>
      <c r="L157" s="11">
        <v>3</v>
      </c>
      <c r="M157" s="73">
        <v>5</v>
      </c>
      <c r="N157" s="73">
        <v>6</v>
      </c>
      <c r="O157" s="12">
        <v>9</v>
      </c>
    </row>
    <row r="158" spans="1:15" x14ac:dyDescent="0.25">
      <c r="I158" s="7" t="str">
        <f t="shared" si="7"/>
        <v>25040</v>
      </c>
      <c r="J158" s="23">
        <v>250</v>
      </c>
      <c r="K158" s="29">
        <v>40</v>
      </c>
      <c r="L158" s="11">
        <v>3</v>
      </c>
      <c r="M158" s="73">
        <v>5</v>
      </c>
      <c r="N158" s="73">
        <v>6</v>
      </c>
      <c r="O158" s="12">
        <v>9</v>
      </c>
    </row>
    <row r="159" spans="1:15" ht="15.75" thickBot="1" x14ac:dyDescent="0.3">
      <c r="I159" s="7" t="str">
        <f t="shared" si="7"/>
        <v>25041</v>
      </c>
      <c r="J159" s="24">
        <v>250</v>
      </c>
      <c r="K159" s="30">
        <v>41</v>
      </c>
      <c r="L159" s="13">
        <v>3</v>
      </c>
      <c r="M159" s="75">
        <v>5</v>
      </c>
      <c r="N159" s="75">
        <v>6</v>
      </c>
      <c r="O159" s="14">
        <v>9</v>
      </c>
    </row>
    <row r="160" spans="1:15" x14ac:dyDescent="0.25">
      <c r="I160" s="7" t="str">
        <f t="shared" si="7"/>
        <v>2753</v>
      </c>
      <c r="J160" s="26">
        <v>275</v>
      </c>
      <c r="K160" s="28">
        <v>3</v>
      </c>
      <c r="L160" s="9">
        <v>1</v>
      </c>
      <c r="M160" s="71">
        <v>1</v>
      </c>
      <c r="N160" s="71">
        <v>1</v>
      </c>
      <c r="O160" s="10">
        <v>2</v>
      </c>
    </row>
    <row r="161" spans="9:15" x14ac:dyDescent="0.25">
      <c r="I161" s="7" t="str">
        <f t="shared" si="7"/>
        <v>2754</v>
      </c>
      <c r="J161" s="26">
        <v>275</v>
      </c>
      <c r="K161" s="29">
        <v>4</v>
      </c>
      <c r="L161" s="11">
        <v>1</v>
      </c>
      <c r="M161" s="73">
        <v>1</v>
      </c>
      <c r="N161" s="73">
        <v>2</v>
      </c>
      <c r="O161" s="12">
        <v>2</v>
      </c>
    </row>
    <row r="162" spans="9:15" x14ac:dyDescent="0.25">
      <c r="I162" s="7" t="str">
        <f t="shared" si="7"/>
        <v>2755</v>
      </c>
      <c r="J162" s="26">
        <v>275</v>
      </c>
      <c r="K162" s="29">
        <v>5</v>
      </c>
      <c r="L162" s="11">
        <v>1</v>
      </c>
      <c r="M162" s="73">
        <v>1</v>
      </c>
      <c r="N162" s="73">
        <v>2</v>
      </c>
      <c r="O162" s="12">
        <v>2</v>
      </c>
    </row>
    <row r="163" spans="9:15" x14ac:dyDescent="0.25">
      <c r="I163" s="7" t="str">
        <f t="shared" si="7"/>
        <v>2756</v>
      </c>
      <c r="J163" s="26">
        <v>275</v>
      </c>
      <c r="K163" s="29">
        <v>6</v>
      </c>
      <c r="L163" s="11">
        <v>1</v>
      </c>
      <c r="M163" s="73">
        <v>1</v>
      </c>
      <c r="N163" s="73">
        <v>2</v>
      </c>
      <c r="O163" s="12">
        <v>2</v>
      </c>
    </row>
    <row r="164" spans="9:15" x14ac:dyDescent="0.25">
      <c r="I164" s="7" t="str">
        <f t="shared" si="7"/>
        <v>2757</v>
      </c>
      <c r="J164" s="26">
        <v>275</v>
      </c>
      <c r="K164" s="29">
        <v>7</v>
      </c>
      <c r="L164" s="11">
        <v>1</v>
      </c>
      <c r="M164" s="73">
        <v>1</v>
      </c>
      <c r="N164" s="73">
        <v>2</v>
      </c>
      <c r="O164" s="12">
        <v>3</v>
      </c>
    </row>
    <row r="165" spans="9:15" x14ac:dyDescent="0.25">
      <c r="I165" s="7" t="str">
        <f t="shared" si="7"/>
        <v>2758</v>
      </c>
      <c r="J165" s="26">
        <v>275</v>
      </c>
      <c r="K165" s="29">
        <v>8</v>
      </c>
      <c r="L165" s="11">
        <v>1</v>
      </c>
      <c r="M165" s="73">
        <v>2</v>
      </c>
      <c r="N165" s="73">
        <v>2</v>
      </c>
      <c r="O165" s="12">
        <v>3</v>
      </c>
    </row>
    <row r="166" spans="9:15" x14ac:dyDescent="0.25">
      <c r="I166" s="7" t="str">
        <f t="shared" si="7"/>
        <v>2759</v>
      </c>
      <c r="J166" s="26">
        <v>275</v>
      </c>
      <c r="K166" s="29">
        <v>9</v>
      </c>
      <c r="L166" s="11">
        <v>1</v>
      </c>
      <c r="M166" s="73">
        <v>2</v>
      </c>
      <c r="N166" s="73">
        <v>2</v>
      </c>
      <c r="O166" s="12">
        <v>3</v>
      </c>
    </row>
    <row r="167" spans="9:15" x14ac:dyDescent="0.25">
      <c r="I167" s="7" t="str">
        <f t="shared" si="7"/>
        <v>27510</v>
      </c>
      <c r="J167" s="26">
        <v>275</v>
      </c>
      <c r="K167" s="29">
        <v>10</v>
      </c>
      <c r="L167" s="11">
        <v>1</v>
      </c>
      <c r="M167" s="73">
        <v>2</v>
      </c>
      <c r="N167" s="73">
        <v>3</v>
      </c>
      <c r="O167" s="12">
        <v>3</v>
      </c>
    </row>
    <row r="168" spans="9:15" x14ac:dyDescent="0.25">
      <c r="I168" s="7" t="str">
        <f t="shared" si="7"/>
        <v>27511</v>
      </c>
      <c r="J168" s="26">
        <v>275</v>
      </c>
      <c r="K168" s="29">
        <v>11</v>
      </c>
      <c r="L168" s="11">
        <v>1</v>
      </c>
      <c r="M168" s="73">
        <v>2</v>
      </c>
      <c r="N168" s="73">
        <v>3</v>
      </c>
      <c r="O168" s="12">
        <v>4</v>
      </c>
    </row>
    <row r="169" spans="9:15" x14ac:dyDescent="0.25">
      <c r="I169" s="7" t="str">
        <f t="shared" si="7"/>
        <v>27512</v>
      </c>
      <c r="J169" s="26">
        <v>275</v>
      </c>
      <c r="K169" s="29">
        <v>12</v>
      </c>
      <c r="L169" s="11">
        <v>1</v>
      </c>
      <c r="M169" s="73">
        <v>2</v>
      </c>
      <c r="N169" s="73">
        <v>3</v>
      </c>
      <c r="O169" s="12">
        <v>4</v>
      </c>
    </row>
    <row r="170" spans="9:15" x14ac:dyDescent="0.25">
      <c r="I170" s="7" t="str">
        <f t="shared" si="7"/>
        <v>27513</v>
      </c>
      <c r="J170" s="26">
        <v>275</v>
      </c>
      <c r="K170" s="29">
        <v>13</v>
      </c>
      <c r="L170" s="11">
        <v>1</v>
      </c>
      <c r="M170" s="73">
        <v>2</v>
      </c>
      <c r="N170" s="73">
        <v>3</v>
      </c>
      <c r="O170" s="12">
        <v>4</v>
      </c>
    </row>
    <row r="171" spans="9:15" x14ac:dyDescent="0.25">
      <c r="I171" s="7" t="str">
        <f t="shared" si="7"/>
        <v>27514</v>
      </c>
      <c r="J171" s="26">
        <v>275</v>
      </c>
      <c r="K171" s="29">
        <v>14</v>
      </c>
      <c r="L171" s="11">
        <v>1</v>
      </c>
      <c r="M171" s="73">
        <v>2</v>
      </c>
      <c r="N171" s="73">
        <v>3</v>
      </c>
      <c r="O171" s="12">
        <v>4</v>
      </c>
    </row>
    <row r="172" spans="9:15" x14ac:dyDescent="0.25">
      <c r="I172" s="7" t="str">
        <f t="shared" si="7"/>
        <v>27515</v>
      </c>
      <c r="J172" s="26">
        <v>275</v>
      </c>
      <c r="K172" s="29">
        <v>15</v>
      </c>
      <c r="L172" s="11">
        <v>1</v>
      </c>
      <c r="M172" s="73">
        <v>3</v>
      </c>
      <c r="N172" s="73">
        <v>4</v>
      </c>
      <c r="O172" s="12">
        <v>5</v>
      </c>
    </row>
    <row r="173" spans="9:15" x14ac:dyDescent="0.25">
      <c r="I173" s="7" t="str">
        <f t="shared" si="7"/>
        <v>27516</v>
      </c>
      <c r="J173" s="26">
        <v>275</v>
      </c>
      <c r="K173" s="29">
        <v>16</v>
      </c>
      <c r="L173" s="11">
        <v>2</v>
      </c>
      <c r="M173" s="73">
        <v>3</v>
      </c>
      <c r="N173" s="73">
        <v>4</v>
      </c>
      <c r="O173" s="12">
        <v>5</v>
      </c>
    </row>
    <row r="174" spans="9:15" x14ac:dyDescent="0.25">
      <c r="I174" s="7" t="str">
        <f t="shared" si="7"/>
        <v>27517</v>
      </c>
      <c r="J174" s="26">
        <v>275</v>
      </c>
      <c r="K174" s="29">
        <v>17</v>
      </c>
      <c r="L174" s="11">
        <v>2</v>
      </c>
      <c r="M174" s="73">
        <v>3</v>
      </c>
      <c r="N174" s="73">
        <v>4</v>
      </c>
      <c r="O174" s="12">
        <v>5</v>
      </c>
    </row>
    <row r="175" spans="9:15" x14ac:dyDescent="0.25">
      <c r="I175" s="7" t="str">
        <f t="shared" si="7"/>
        <v>27518</v>
      </c>
      <c r="J175" s="26">
        <v>275</v>
      </c>
      <c r="K175" s="29">
        <v>18</v>
      </c>
      <c r="L175" s="11">
        <v>2</v>
      </c>
      <c r="M175" s="73">
        <v>3</v>
      </c>
      <c r="N175" s="73">
        <v>4</v>
      </c>
      <c r="O175" s="12">
        <v>5</v>
      </c>
    </row>
    <row r="176" spans="9:15" x14ac:dyDescent="0.25">
      <c r="I176" s="7" t="str">
        <f t="shared" si="7"/>
        <v>27519</v>
      </c>
      <c r="J176" s="26">
        <v>275</v>
      </c>
      <c r="K176" s="29">
        <v>19</v>
      </c>
      <c r="L176" s="11">
        <v>2</v>
      </c>
      <c r="M176" s="73">
        <v>3</v>
      </c>
      <c r="N176" s="73">
        <v>4</v>
      </c>
      <c r="O176" s="12">
        <v>6</v>
      </c>
    </row>
    <row r="177" spans="9:15" x14ac:dyDescent="0.25">
      <c r="I177" s="7" t="str">
        <f t="shared" si="7"/>
        <v>27520</v>
      </c>
      <c r="J177" s="26">
        <v>275</v>
      </c>
      <c r="K177" s="29">
        <v>20</v>
      </c>
      <c r="L177" s="11">
        <v>2</v>
      </c>
      <c r="M177" s="73">
        <v>3</v>
      </c>
      <c r="N177" s="73">
        <v>5</v>
      </c>
      <c r="O177" s="12">
        <v>6</v>
      </c>
    </row>
    <row r="178" spans="9:15" x14ac:dyDescent="0.25">
      <c r="I178" s="7" t="str">
        <f t="shared" si="7"/>
        <v>27521</v>
      </c>
      <c r="J178" s="26">
        <v>275</v>
      </c>
      <c r="K178" s="29">
        <v>21</v>
      </c>
      <c r="L178" s="11">
        <v>2</v>
      </c>
      <c r="M178" s="73">
        <v>3</v>
      </c>
      <c r="N178" s="73">
        <v>5</v>
      </c>
      <c r="O178" s="12">
        <v>6</v>
      </c>
    </row>
    <row r="179" spans="9:15" x14ac:dyDescent="0.25">
      <c r="I179" s="7" t="str">
        <f t="shared" si="7"/>
        <v>27522</v>
      </c>
      <c r="J179" s="26">
        <v>275</v>
      </c>
      <c r="K179" s="29">
        <v>22</v>
      </c>
      <c r="L179" s="11">
        <v>2</v>
      </c>
      <c r="M179" s="73">
        <v>3</v>
      </c>
      <c r="N179" s="73">
        <v>5</v>
      </c>
      <c r="O179" s="12">
        <v>6</v>
      </c>
    </row>
    <row r="180" spans="9:15" x14ac:dyDescent="0.25">
      <c r="I180" s="7" t="str">
        <f t="shared" si="7"/>
        <v>27523</v>
      </c>
      <c r="J180" s="26">
        <v>275</v>
      </c>
      <c r="K180" s="29">
        <v>23</v>
      </c>
      <c r="L180" s="11">
        <v>2</v>
      </c>
      <c r="M180" s="73">
        <v>4</v>
      </c>
      <c r="N180" s="73">
        <v>5</v>
      </c>
      <c r="O180" s="12">
        <v>7</v>
      </c>
    </row>
    <row r="181" spans="9:15" x14ac:dyDescent="0.25">
      <c r="I181" s="7" t="str">
        <f t="shared" si="7"/>
        <v>27524</v>
      </c>
      <c r="J181" s="26">
        <v>275</v>
      </c>
      <c r="K181" s="29">
        <v>24</v>
      </c>
      <c r="L181" s="11">
        <v>2</v>
      </c>
      <c r="M181" s="73">
        <v>4</v>
      </c>
      <c r="N181" s="73">
        <v>5</v>
      </c>
      <c r="O181" s="12">
        <v>7</v>
      </c>
    </row>
    <row r="182" spans="9:15" x14ac:dyDescent="0.25">
      <c r="I182" s="7" t="str">
        <f t="shared" si="7"/>
        <v>27525</v>
      </c>
      <c r="J182" s="26">
        <v>275</v>
      </c>
      <c r="K182" s="29">
        <v>25</v>
      </c>
      <c r="L182" s="11">
        <v>2</v>
      </c>
      <c r="M182" s="73">
        <v>4</v>
      </c>
      <c r="N182" s="73">
        <v>5</v>
      </c>
      <c r="O182" s="12">
        <v>7</v>
      </c>
    </row>
    <row r="183" spans="9:15" x14ac:dyDescent="0.25">
      <c r="I183" s="7" t="str">
        <f t="shared" si="7"/>
        <v>27526</v>
      </c>
      <c r="J183" s="26">
        <v>275</v>
      </c>
      <c r="K183" s="29">
        <v>26</v>
      </c>
      <c r="L183" s="11">
        <v>2</v>
      </c>
      <c r="M183" s="73">
        <v>4</v>
      </c>
      <c r="N183" s="73">
        <v>6</v>
      </c>
      <c r="O183" s="12">
        <v>7</v>
      </c>
    </row>
    <row r="184" spans="9:15" x14ac:dyDescent="0.25">
      <c r="I184" s="7" t="str">
        <f t="shared" si="7"/>
        <v>27527</v>
      </c>
      <c r="J184" s="26">
        <v>275</v>
      </c>
      <c r="K184" s="29">
        <v>27</v>
      </c>
      <c r="L184" s="11">
        <v>2</v>
      </c>
      <c r="M184" s="73">
        <v>4</v>
      </c>
      <c r="N184" s="73">
        <v>6</v>
      </c>
      <c r="O184" s="12">
        <v>8</v>
      </c>
    </row>
    <row r="185" spans="9:15" x14ac:dyDescent="0.25">
      <c r="I185" s="7" t="str">
        <f t="shared" si="7"/>
        <v>27528</v>
      </c>
      <c r="J185" s="26">
        <v>275</v>
      </c>
      <c r="K185" s="29">
        <v>28</v>
      </c>
      <c r="L185" s="11">
        <v>2</v>
      </c>
      <c r="M185" s="73">
        <v>4</v>
      </c>
      <c r="N185" s="73">
        <v>6</v>
      </c>
      <c r="O185" s="12">
        <v>8</v>
      </c>
    </row>
    <row r="186" spans="9:15" x14ac:dyDescent="0.25">
      <c r="I186" s="7" t="str">
        <f t="shared" si="7"/>
        <v>27529</v>
      </c>
      <c r="J186" s="26">
        <v>275</v>
      </c>
      <c r="K186" s="29">
        <v>29</v>
      </c>
      <c r="L186" s="11">
        <v>2</v>
      </c>
      <c r="M186" s="73">
        <v>4</v>
      </c>
      <c r="N186" s="73">
        <v>6</v>
      </c>
      <c r="O186" s="12">
        <v>8</v>
      </c>
    </row>
    <row r="187" spans="9:15" x14ac:dyDescent="0.25">
      <c r="I187" s="7" t="str">
        <f t="shared" si="7"/>
        <v>27530</v>
      </c>
      <c r="J187" s="26">
        <v>275</v>
      </c>
      <c r="K187" s="29">
        <v>30</v>
      </c>
      <c r="L187" s="11">
        <v>2</v>
      </c>
      <c r="M187" s="73">
        <v>5</v>
      </c>
      <c r="N187" s="73">
        <v>6</v>
      </c>
      <c r="O187" s="12">
        <v>8</v>
      </c>
    </row>
    <row r="188" spans="9:15" x14ac:dyDescent="0.25">
      <c r="I188" s="7" t="str">
        <f t="shared" si="7"/>
        <v>27531</v>
      </c>
      <c r="J188" s="26">
        <v>275</v>
      </c>
      <c r="K188" s="29">
        <v>31</v>
      </c>
      <c r="L188" s="11">
        <v>2</v>
      </c>
      <c r="M188" s="73">
        <v>5</v>
      </c>
      <c r="N188" s="73">
        <v>7</v>
      </c>
      <c r="O188" s="12">
        <v>9</v>
      </c>
    </row>
    <row r="189" spans="9:15" x14ac:dyDescent="0.25">
      <c r="I189" s="7" t="str">
        <f t="shared" si="7"/>
        <v>27532</v>
      </c>
      <c r="J189" s="26">
        <v>275</v>
      </c>
      <c r="K189" s="29">
        <v>32</v>
      </c>
      <c r="L189" s="11">
        <v>3</v>
      </c>
      <c r="M189" s="73">
        <v>5</v>
      </c>
      <c r="N189" s="73">
        <v>7</v>
      </c>
      <c r="O189" s="12">
        <v>9</v>
      </c>
    </row>
    <row r="190" spans="9:15" x14ac:dyDescent="0.25">
      <c r="I190" s="7" t="str">
        <f t="shared" si="7"/>
        <v>27533</v>
      </c>
      <c r="J190" s="26">
        <v>275</v>
      </c>
      <c r="K190" s="29">
        <v>33</v>
      </c>
      <c r="L190" s="11">
        <v>3</v>
      </c>
      <c r="M190" s="73">
        <v>5</v>
      </c>
      <c r="N190" s="73">
        <v>7</v>
      </c>
      <c r="O190" s="12">
        <v>9</v>
      </c>
    </row>
    <row r="191" spans="9:15" x14ac:dyDescent="0.25">
      <c r="I191" s="7" t="str">
        <f t="shared" si="7"/>
        <v>27534</v>
      </c>
      <c r="J191" s="26">
        <v>275</v>
      </c>
      <c r="K191" s="29">
        <v>34</v>
      </c>
      <c r="L191" s="11">
        <v>3</v>
      </c>
      <c r="M191" s="73">
        <v>5</v>
      </c>
      <c r="N191" s="73">
        <v>7</v>
      </c>
      <c r="O191" s="12">
        <v>9</v>
      </c>
    </row>
    <row r="192" spans="9:15" x14ac:dyDescent="0.25">
      <c r="I192" s="7" t="str">
        <f t="shared" si="7"/>
        <v>27535</v>
      </c>
      <c r="J192" s="26">
        <v>275</v>
      </c>
      <c r="K192" s="29">
        <v>35</v>
      </c>
      <c r="L192" s="11">
        <v>3</v>
      </c>
      <c r="M192" s="73">
        <v>5</v>
      </c>
      <c r="N192" s="73">
        <v>7</v>
      </c>
      <c r="O192" s="12">
        <v>10</v>
      </c>
    </row>
    <row r="193" spans="1:16" x14ac:dyDescent="0.25">
      <c r="I193" s="7" t="str">
        <f t="shared" si="7"/>
        <v>27536</v>
      </c>
      <c r="J193" s="26">
        <v>275</v>
      </c>
      <c r="K193" s="29">
        <v>36</v>
      </c>
      <c r="L193" s="11">
        <v>3</v>
      </c>
      <c r="M193" s="73">
        <v>5</v>
      </c>
      <c r="N193" s="73">
        <v>8</v>
      </c>
      <c r="O193" s="12">
        <v>10</v>
      </c>
    </row>
    <row r="194" spans="1:16" x14ac:dyDescent="0.25">
      <c r="I194" s="7" t="str">
        <f t="shared" si="7"/>
        <v>27537</v>
      </c>
      <c r="J194" s="26">
        <v>275</v>
      </c>
      <c r="K194" s="29">
        <v>37</v>
      </c>
      <c r="L194" s="11">
        <v>3</v>
      </c>
      <c r="M194" s="73">
        <v>5</v>
      </c>
      <c r="N194" s="73">
        <v>8</v>
      </c>
      <c r="O194" s="12">
        <v>10</v>
      </c>
    </row>
    <row r="195" spans="1:16" x14ac:dyDescent="0.25">
      <c r="I195" s="7" t="str">
        <f t="shared" si="7"/>
        <v>27538</v>
      </c>
      <c r="J195" s="26">
        <v>275</v>
      </c>
      <c r="K195" s="29">
        <v>38</v>
      </c>
      <c r="L195" s="11">
        <v>3</v>
      </c>
      <c r="M195" s="73">
        <v>6</v>
      </c>
      <c r="N195" s="73">
        <v>8</v>
      </c>
      <c r="O195" s="12">
        <v>10</v>
      </c>
    </row>
    <row r="196" spans="1:16" x14ac:dyDescent="0.25">
      <c r="I196" s="7" t="str">
        <f t="shared" si="7"/>
        <v>27539</v>
      </c>
      <c r="J196" s="26">
        <v>275</v>
      </c>
      <c r="K196" s="29">
        <v>39</v>
      </c>
      <c r="L196" s="11">
        <v>3</v>
      </c>
      <c r="M196" s="73">
        <v>6</v>
      </c>
      <c r="N196" s="73">
        <v>8</v>
      </c>
      <c r="O196" s="12">
        <v>11</v>
      </c>
    </row>
    <row r="197" spans="1:16" x14ac:dyDescent="0.25">
      <c r="I197" s="7" t="str">
        <f t="shared" si="7"/>
        <v>27540</v>
      </c>
      <c r="J197" s="26">
        <v>275</v>
      </c>
      <c r="K197" s="29">
        <v>40</v>
      </c>
      <c r="L197" s="11">
        <v>3</v>
      </c>
      <c r="M197" s="73">
        <v>6</v>
      </c>
      <c r="N197" s="73">
        <v>8</v>
      </c>
      <c r="O197" s="12">
        <v>11</v>
      </c>
    </row>
    <row r="198" spans="1:16" ht="15.75" thickBot="1" x14ac:dyDescent="0.3">
      <c r="I198" s="8" t="str">
        <f t="shared" si="7"/>
        <v>27541</v>
      </c>
      <c r="J198" s="27">
        <v>275</v>
      </c>
      <c r="K198" s="30">
        <v>41</v>
      </c>
      <c r="L198" s="13">
        <v>3</v>
      </c>
      <c r="M198" s="75">
        <v>6</v>
      </c>
      <c r="N198" s="75">
        <v>9</v>
      </c>
      <c r="O198" s="14">
        <v>11</v>
      </c>
    </row>
    <row r="202" spans="1:16" x14ac:dyDescent="0.25"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</row>
    <row r="203" spans="1:16" ht="15.75" thickBot="1" x14ac:dyDescent="0.3">
      <c r="B203" s="65"/>
      <c r="C203" s="65"/>
      <c r="D203" s="34" t="s">
        <v>11</v>
      </c>
      <c r="E203" s="65"/>
      <c r="F203" s="65"/>
      <c r="G203" s="65"/>
      <c r="H203" s="65"/>
      <c r="I203" s="65"/>
      <c r="J203" s="65"/>
      <c r="K203" s="65"/>
      <c r="L203" s="34" t="s">
        <v>12</v>
      </c>
      <c r="M203" s="65"/>
      <c r="N203" s="65"/>
      <c r="O203" s="65"/>
      <c r="P203" s="65"/>
    </row>
    <row r="204" spans="1:16" ht="15.75" thickBot="1" x14ac:dyDescent="0.3">
      <c r="B204" s="66" t="s">
        <v>21</v>
      </c>
      <c r="C204" s="66" t="s">
        <v>22</v>
      </c>
      <c r="D204" s="45">
        <v>25</v>
      </c>
      <c r="E204" s="46">
        <v>50</v>
      </c>
      <c r="F204" s="46">
        <v>75</v>
      </c>
      <c r="G204" s="47">
        <v>100</v>
      </c>
      <c r="H204" s="35" t="s">
        <v>13</v>
      </c>
      <c r="I204" s="65"/>
      <c r="J204" s="66" t="s">
        <v>21</v>
      </c>
      <c r="K204" s="66" t="s">
        <v>25</v>
      </c>
      <c r="L204" s="45">
        <v>25</v>
      </c>
      <c r="M204" s="46">
        <v>50</v>
      </c>
      <c r="N204" s="46">
        <v>75</v>
      </c>
      <c r="O204" s="47">
        <v>100</v>
      </c>
      <c r="P204" s="36" t="s">
        <v>23</v>
      </c>
    </row>
    <row r="205" spans="1:16" x14ac:dyDescent="0.25">
      <c r="A205" s="69" t="str">
        <f>B205&amp;C205</f>
        <v>2001</v>
      </c>
      <c r="B205" s="41">
        <v>200</v>
      </c>
      <c r="C205" s="42">
        <v>1</v>
      </c>
      <c r="D205" s="67">
        <v>15.9</v>
      </c>
      <c r="E205" s="67">
        <v>7.3</v>
      </c>
      <c r="F205" s="67">
        <v>4.3</v>
      </c>
      <c r="G205" s="77">
        <v>2.7</v>
      </c>
      <c r="H205" s="32" t="s">
        <v>24</v>
      </c>
      <c r="I205" s="69" t="str">
        <f t="shared" ref="I205:I238" si="8">J205&amp;K205</f>
        <v>2001</v>
      </c>
      <c r="J205" s="41">
        <v>200</v>
      </c>
      <c r="K205" s="42">
        <v>1</v>
      </c>
      <c r="L205" s="67">
        <v>21.2</v>
      </c>
      <c r="M205" s="67">
        <v>10.4</v>
      </c>
      <c r="N205" s="67">
        <v>6.6</v>
      </c>
      <c r="O205" s="77">
        <v>4.5999999999999996</v>
      </c>
      <c r="P205" s="32" t="s">
        <v>24</v>
      </c>
    </row>
    <row r="206" spans="1:16" x14ac:dyDescent="0.25">
      <c r="A206" s="69" t="str">
        <f t="shared" ref="A206:A238" si="9">B206&amp;C206</f>
        <v>2002</v>
      </c>
      <c r="B206" s="37">
        <v>200</v>
      </c>
      <c r="C206" s="39">
        <v>2</v>
      </c>
      <c r="D206" s="59">
        <v>34</v>
      </c>
      <c r="E206" s="59">
        <v>16.7</v>
      </c>
      <c r="F206" s="59">
        <v>10.6</v>
      </c>
      <c r="G206" s="16">
        <v>7.4</v>
      </c>
      <c r="H206" s="32" t="s">
        <v>24</v>
      </c>
      <c r="I206" s="69" t="str">
        <f t="shared" si="8"/>
        <v>2002</v>
      </c>
      <c r="J206" s="37">
        <v>200</v>
      </c>
      <c r="K206" s="39">
        <v>2</v>
      </c>
      <c r="L206" s="59">
        <v>43.7</v>
      </c>
      <c r="M206" s="59">
        <v>22.1</v>
      </c>
      <c r="N206" s="59">
        <v>14.5</v>
      </c>
      <c r="O206" s="16">
        <v>10.5</v>
      </c>
      <c r="P206" s="32" t="s">
        <v>24</v>
      </c>
    </row>
    <row r="207" spans="1:16" x14ac:dyDescent="0.25">
      <c r="A207" s="69" t="str">
        <f t="shared" si="9"/>
        <v>2003</v>
      </c>
      <c r="B207" s="37">
        <v>200</v>
      </c>
      <c r="C207" s="39">
        <v>3</v>
      </c>
      <c r="D207" s="59"/>
      <c r="E207" s="59">
        <v>26.1</v>
      </c>
      <c r="F207" s="59">
        <v>16.899999999999999</v>
      </c>
      <c r="G207" s="16">
        <v>12.2</v>
      </c>
      <c r="H207" s="32" t="s">
        <v>24</v>
      </c>
      <c r="I207" s="69" t="str">
        <f t="shared" si="8"/>
        <v>2003</v>
      </c>
      <c r="J207" s="37">
        <v>200</v>
      </c>
      <c r="K207" s="39">
        <v>3</v>
      </c>
      <c r="L207" s="59"/>
      <c r="M207" s="59">
        <v>33.9</v>
      </c>
      <c r="N207" s="59">
        <v>22.4</v>
      </c>
      <c r="O207" s="16">
        <v>16.5</v>
      </c>
      <c r="P207" s="32" t="s">
        <v>24</v>
      </c>
    </row>
    <row r="208" spans="1:16" x14ac:dyDescent="0.25">
      <c r="A208" s="69" t="str">
        <f t="shared" si="9"/>
        <v>2004</v>
      </c>
      <c r="B208" s="37">
        <v>200</v>
      </c>
      <c r="C208" s="39">
        <v>4</v>
      </c>
      <c r="D208" s="59"/>
      <c r="E208" s="59">
        <v>35.5</v>
      </c>
      <c r="F208" s="59">
        <v>23.2</v>
      </c>
      <c r="G208" s="16">
        <v>16.899999999999999</v>
      </c>
      <c r="H208" s="32" t="s">
        <v>24</v>
      </c>
      <c r="I208" s="69" t="str">
        <f t="shared" si="8"/>
        <v>2004</v>
      </c>
      <c r="J208" s="37">
        <v>200</v>
      </c>
      <c r="K208" s="39">
        <v>4</v>
      </c>
      <c r="L208" s="59"/>
      <c r="M208" s="59">
        <v>45.6</v>
      </c>
      <c r="N208" s="59">
        <v>30.3</v>
      </c>
      <c r="O208" s="16">
        <v>22.4</v>
      </c>
      <c r="P208" s="32" t="s">
        <v>24</v>
      </c>
    </row>
    <row r="209" spans="1:16" x14ac:dyDescent="0.25">
      <c r="A209" s="69" t="str">
        <f t="shared" si="9"/>
        <v>2005</v>
      </c>
      <c r="B209" s="37">
        <v>200</v>
      </c>
      <c r="C209" s="39">
        <v>5</v>
      </c>
      <c r="D209" s="59"/>
      <c r="E209" s="59"/>
      <c r="F209" s="59">
        <v>29.5</v>
      </c>
      <c r="G209" s="16">
        <v>21.6</v>
      </c>
      <c r="H209" s="32" t="s">
        <v>24</v>
      </c>
      <c r="I209" s="69" t="str">
        <f t="shared" si="8"/>
        <v>2005</v>
      </c>
      <c r="J209" s="37">
        <v>200</v>
      </c>
      <c r="K209" s="39">
        <v>5</v>
      </c>
      <c r="L209" s="59"/>
      <c r="M209" s="59"/>
      <c r="N209" s="59">
        <v>38.200000000000003</v>
      </c>
      <c r="O209" s="16">
        <v>28.3</v>
      </c>
      <c r="P209" s="32" t="s">
        <v>24</v>
      </c>
    </row>
    <row r="210" spans="1:16" x14ac:dyDescent="0.25">
      <c r="A210" s="69" t="str">
        <f t="shared" si="9"/>
        <v>2006</v>
      </c>
      <c r="B210" s="37">
        <v>200</v>
      </c>
      <c r="C210" s="39">
        <v>6</v>
      </c>
      <c r="D210" s="59"/>
      <c r="E210" s="59"/>
      <c r="F210" s="59">
        <v>35.9</v>
      </c>
      <c r="G210" s="16">
        <v>26.4</v>
      </c>
      <c r="H210" s="32" t="s">
        <v>24</v>
      </c>
      <c r="I210" s="69" t="str">
        <f t="shared" si="8"/>
        <v>2006</v>
      </c>
      <c r="J210" s="37">
        <v>200</v>
      </c>
      <c r="K210" s="39">
        <v>6</v>
      </c>
      <c r="L210" s="59"/>
      <c r="M210" s="59"/>
      <c r="N210" s="59">
        <v>46.1</v>
      </c>
      <c r="O210" s="16">
        <v>34.200000000000003</v>
      </c>
      <c r="P210" s="32" t="s">
        <v>24</v>
      </c>
    </row>
    <row r="211" spans="1:16" ht="15.75" thickBot="1" x14ac:dyDescent="0.3">
      <c r="A211" s="69" t="str">
        <f t="shared" si="9"/>
        <v>2007</v>
      </c>
      <c r="B211" s="38">
        <v>200</v>
      </c>
      <c r="C211" s="40">
        <v>7</v>
      </c>
      <c r="D211" s="68"/>
      <c r="E211" s="68"/>
      <c r="F211" s="68"/>
      <c r="G211" s="18">
        <v>31.1</v>
      </c>
      <c r="H211" s="32" t="s">
        <v>24</v>
      </c>
      <c r="I211" s="69" t="str">
        <f t="shared" si="8"/>
        <v>2007</v>
      </c>
      <c r="J211" s="38">
        <v>200</v>
      </c>
      <c r="K211" s="40">
        <v>7</v>
      </c>
      <c r="L211" s="68"/>
      <c r="M211" s="68"/>
      <c r="N211" s="68"/>
      <c r="O211" s="18">
        <v>40.200000000000003</v>
      </c>
      <c r="P211" s="32" t="s">
        <v>24</v>
      </c>
    </row>
    <row r="212" spans="1:16" x14ac:dyDescent="0.25">
      <c r="A212" s="69" t="str">
        <f t="shared" si="9"/>
        <v>2251</v>
      </c>
      <c r="B212" s="41">
        <v>225</v>
      </c>
      <c r="C212" s="42">
        <v>1</v>
      </c>
      <c r="D212" s="67">
        <v>14.1</v>
      </c>
      <c r="E212" s="67">
        <v>6.4</v>
      </c>
      <c r="F212" s="67">
        <v>3.6</v>
      </c>
      <c r="G212" s="77">
        <v>2.2000000000000002</v>
      </c>
      <c r="H212" s="32" t="s">
        <v>24</v>
      </c>
      <c r="I212" s="69" t="str">
        <f t="shared" si="8"/>
        <v>2251</v>
      </c>
      <c r="J212" s="41">
        <v>225</v>
      </c>
      <c r="K212" s="42">
        <v>1</v>
      </c>
      <c r="L212" s="67">
        <v>18.899999999999999</v>
      </c>
      <c r="M212" s="67">
        <v>9.1999999999999993</v>
      </c>
      <c r="N212" s="67">
        <v>5.8</v>
      </c>
      <c r="O212" s="43">
        <v>4</v>
      </c>
      <c r="P212" s="32" t="s">
        <v>24</v>
      </c>
    </row>
    <row r="213" spans="1:16" x14ac:dyDescent="0.25">
      <c r="A213" s="69" t="str">
        <f t="shared" si="9"/>
        <v>2252</v>
      </c>
      <c r="B213" s="37">
        <v>225</v>
      </c>
      <c r="C213" s="39">
        <v>2</v>
      </c>
      <c r="D213" s="59">
        <v>30.3</v>
      </c>
      <c r="E213" s="59">
        <v>14.8</v>
      </c>
      <c r="F213" s="59">
        <v>9.3000000000000007</v>
      </c>
      <c r="G213" s="16">
        <v>6.5</v>
      </c>
      <c r="H213" s="32" t="s">
        <v>24</v>
      </c>
      <c r="I213" s="69" t="str">
        <f t="shared" si="8"/>
        <v>2252</v>
      </c>
      <c r="J213" s="37">
        <v>225</v>
      </c>
      <c r="K213" s="39">
        <v>2</v>
      </c>
      <c r="L213" s="59">
        <v>39.200000000000003</v>
      </c>
      <c r="M213" s="59">
        <v>19.8</v>
      </c>
      <c r="N213" s="59">
        <v>12.9</v>
      </c>
      <c r="O213" s="16">
        <v>9.3000000000000007</v>
      </c>
      <c r="P213" s="32" t="s">
        <v>24</v>
      </c>
    </row>
    <row r="214" spans="1:16" x14ac:dyDescent="0.25">
      <c r="A214" s="69" t="str">
        <f t="shared" si="9"/>
        <v>2253</v>
      </c>
      <c r="B214" s="37">
        <v>225</v>
      </c>
      <c r="C214" s="39">
        <v>3</v>
      </c>
      <c r="D214" s="59"/>
      <c r="E214" s="59">
        <v>23.2</v>
      </c>
      <c r="F214" s="59">
        <v>15</v>
      </c>
      <c r="G214" s="16">
        <v>10.7</v>
      </c>
      <c r="H214" s="32" t="s">
        <v>24</v>
      </c>
      <c r="I214" s="69" t="str">
        <f t="shared" si="8"/>
        <v>2253</v>
      </c>
      <c r="J214" s="37">
        <v>225</v>
      </c>
      <c r="K214" s="39">
        <v>3</v>
      </c>
      <c r="L214" s="59">
        <v>59.4</v>
      </c>
      <c r="M214" s="59">
        <v>30.3</v>
      </c>
      <c r="N214" s="59">
        <v>20</v>
      </c>
      <c r="O214" s="16">
        <v>14.7</v>
      </c>
      <c r="P214" s="32" t="s">
        <v>24</v>
      </c>
    </row>
    <row r="215" spans="1:16" x14ac:dyDescent="0.25">
      <c r="A215" s="69" t="str">
        <f t="shared" si="9"/>
        <v>2254</v>
      </c>
      <c r="B215" s="37">
        <v>225</v>
      </c>
      <c r="C215" s="39">
        <v>4</v>
      </c>
      <c r="D215" s="59"/>
      <c r="E215" s="59">
        <v>31.6</v>
      </c>
      <c r="F215" s="59">
        <v>20.6</v>
      </c>
      <c r="G215" s="16">
        <v>15</v>
      </c>
      <c r="H215" s="32" t="s">
        <v>24</v>
      </c>
      <c r="I215" s="69" t="str">
        <f t="shared" si="8"/>
        <v>2254</v>
      </c>
      <c r="J215" s="37">
        <v>225</v>
      </c>
      <c r="K215" s="39">
        <v>4</v>
      </c>
      <c r="L215" s="59"/>
      <c r="M215" s="59">
        <v>40.799999999999997</v>
      </c>
      <c r="N215" s="59">
        <v>27.1</v>
      </c>
      <c r="O215" s="16">
        <v>20</v>
      </c>
      <c r="P215" s="32" t="s">
        <v>24</v>
      </c>
    </row>
    <row r="216" spans="1:16" x14ac:dyDescent="0.25">
      <c r="A216" s="69" t="str">
        <f t="shared" si="9"/>
        <v>2255</v>
      </c>
      <c r="B216" s="37">
        <v>225</v>
      </c>
      <c r="C216" s="39">
        <v>5</v>
      </c>
      <c r="D216" s="59"/>
      <c r="E216" s="59"/>
      <c r="F216" s="59">
        <v>26.3</v>
      </c>
      <c r="G216" s="16">
        <v>19.2</v>
      </c>
      <c r="H216" s="32" t="s">
        <v>24</v>
      </c>
      <c r="I216" s="69" t="str">
        <f t="shared" si="8"/>
        <v>2255</v>
      </c>
      <c r="J216" s="37">
        <v>225</v>
      </c>
      <c r="K216" s="39">
        <v>5</v>
      </c>
      <c r="L216" s="59"/>
      <c r="M216" s="59">
        <v>51.4</v>
      </c>
      <c r="N216" s="59">
        <v>34.200000000000003</v>
      </c>
      <c r="O216" s="16">
        <v>25.3</v>
      </c>
      <c r="P216" s="32" t="s">
        <v>24</v>
      </c>
    </row>
    <row r="217" spans="1:16" x14ac:dyDescent="0.25">
      <c r="A217" s="69" t="str">
        <f t="shared" si="9"/>
        <v>2256</v>
      </c>
      <c r="B217" s="37">
        <v>225</v>
      </c>
      <c r="C217" s="39">
        <v>6</v>
      </c>
      <c r="D217" s="59"/>
      <c r="E217" s="59"/>
      <c r="F217" s="59">
        <v>32</v>
      </c>
      <c r="G217" s="16">
        <v>23.5</v>
      </c>
      <c r="H217" s="32" t="s">
        <v>24</v>
      </c>
      <c r="I217" s="69" t="str">
        <f t="shared" si="8"/>
        <v>2256</v>
      </c>
      <c r="J217" s="37">
        <v>225</v>
      </c>
      <c r="K217" s="39">
        <v>6</v>
      </c>
      <c r="L217" s="59"/>
      <c r="M217" s="59"/>
      <c r="N217" s="59">
        <v>41.3</v>
      </c>
      <c r="O217" s="16">
        <v>30.6</v>
      </c>
      <c r="P217" s="32" t="s">
        <v>24</v>
      </c>
    </row>
    <row r="218" spans="1:16" x14ac:dyDescent="0.25">
      <c r="A218" s="69" t="str">
        <f t="shared" si="9"/>
        <v>2257</v>
      </c>
      <c r="B218" s="37">
        <v>225</v>
      </c>
      <c r="C218" s="39">
        <v>7</v>
      </c>
      <c r="D218" s="59"/>
      <c r="E218" s="59"/>
      <c r="F218" s="59"/>
      <c r="G218" s="16">
        <v>27.7</v>
      </c>
      <c r="H218" s="32" t="s">
        <v>24</v>
      </c>
      <c r="I218" s="69" t="str">
        <f t="shared" si="8"/>
        <v>2257</v>
      </c>
      <c r="J218" s="37">
        <v>225</v>
      </c>
      <c r="K218" s="39">
        <v>7</v>
      </c>
      <c r="L218" s="59"/>
      <c r="M218" s="59"/>
      <c r="N218" s="59"/>
      <c r="O218" s="44">
        <v>36</v>
      </c>
      <c r="P218" s="32" t="s">
        <v>24</v>
      </c>
    </row>
    <row r="219" spans="1:16" ht="15.75" thickBot="1" x14ac:dyDescent="0.3">
      <c r="A219" s="69" t="str">
        <f t="shared" si="9"/>
        <v>2258</v>
      </c>
      <c r="B219" s="38">
        <v>225</v>
      </c>
      <c r="C219" s="40">
        <v>8</v>
      </c>
      <c r="D219" s="68"/>
      <c r="E219" s="68"/>
      <c r="F219" s="68"/>
      <c r="G219" s="33">
        <v>32</v>
      </c>
      <c r="H219" s="32" t="s">
        <v>24</v>
      </c>
      <c r="I219" s="69" t="str">
        <f t="shared" si="8"/>
        <v>2258</v>
      </c>
      <c r="J219" s="38">
        <v>225</v>
      </c>
      <c r="K219" s="40">
        <v>8</v>
      </c>
      <c r="L219" s="68"/>
      <c r="M219" s="68"/>
      <c r="N219" s="68"/>
      <c r="O219" s="18">
        <v>41.3</v>
      </c>
      <c r="P219" s="32" t="s">
        <v>24</v>
      </c>
    </row>
    <row r="220" spans="1:16" x14ac:dyDescent="0.25">
      <c r="A220" s="69" t="str">
        <f t="shared" si="9"/>
        <v>2501</v>
      </c>
      <c r="B220" s="41">
        <v>250</v>
      </c>
      <c r="C220" s="42">
        <v>1</v>
      </c>
      <c r="D220" s="67">
        <v>12.5</v>
      </c>
      <c r="E220" s="67">
        <v>5.5</v>
      </c>
      <c r="F220" s="67">
        <v>3.1</v>
      </c>
      <c r="G220" s="77">
        <v>1.8</v>
      </c>
      <c r="H220" s="32" t="s">
        <v>24</v>
      </c>
      <c r="I220" s="69" t="str">
        <f t="shared" si="8"/>
        <v>2501</v>
      </c>
      <c r="J220" s="41">
        <v>250</v>
      </c>
      <c r="K220" s="42">
        <v>1</v>
      </c>
      <c r="L220" s="67">
        <v>16.899999999999999</v>
      </c>
      <c r="M220" s="67">
        <v>8.1999999999999993</v>
      </c>
      <c r="N220" s="67">
        <v>5.0999999999999996</v>
      </c>
      <c r="O220" s="77">
        <v>3.5</v>
      </c>
      <c r="P220" s="32" t="s">
        <v>24</v>
      </c>
    </row>
    <row r="221" spans="1:16" x14ac:dyDescent="0.25">
      <c r="A221" s="69" t="str">
        <f t="shared" si="9"/>
        <v>2502</v>
      </c>
      <c r="B221" s="37">
        <v>250</v>
      </c>
      <c r="C221" s="39">
        <v>2</v>
      </c>
      <c r="D221" s="59">
        <v>27.1</v>
      </c>
      <c r="E221" s="59">
        <v>13.1</v>
      </c>
      <c r="F221" s="59">
        <v>8.1999999999999993</v>
      </c>
      <c r="G221" s="16">
        <v>5.6</v>
      </c>
      <c r="H221" s="32" t="s">
        <v>24</v>
      </c>
      <c r="I221" s="69" t="str">
        <f t="shared" si="8"/>
        <v>2502</v>
      </c>
      <c r="J221" s="37">
        <v>250</v>
      </c>
      <c r="K221" s="39">
        <v>2</v>
      </c>
      <c r="L221" s="59">
        <v>35.1</v>
      </c>
      <c r="M221" s="59">
        <v>17.600000000000001</v>
      </c>
      <c r="N221" s="59">
        <v>11.5</v>
      </c>
      <c r="O221" s="16">
        <v>8.3000000000000007</v>
      </c>
      <c r="P221" s="32" t="s">
        <v>24</v>
      </c>
    </row>
    <row r="222" spans="1:16" x14ac:dyDescent="0.25">
      <c r="A222" s="69" t="str">
        <f t="shared" si="9"/>
        <v>2503</v>
      </c>
      <c r="B222" s="37">
        <v>250</v>
      </c>
      <c r="C222" s="39">
        <v>3</v>
      </c>
      <c r="D222" s="59">
        <v>41.7</v>
      </c>
      <c r="E222" s="59">
        <v>20.7</v>
      </c>
      <c r="F222" s="59">
        <v>13.3</v>
      </c>
      <c r="G222" s="16">
        <v>9.4</v>
      </c>
      <c r="H222" s="32" t="s">
        <v>24</v>
      </c>
      <c r="I222" s="69" t="str">
        <f t="shared" si="8"/>
        <v>2503</v>
      </c>
      <c r="J222" s="37">
        <v>250</v>
      </c>
      <c r="K222" s="39">
        <v>3</v>
      </c>
      <c r="L222" s="59">
        <v>53.3</v>
      </c>
      <c r="M222" s="59">
        <v>27.1</v>
      </c>
      <c r="N222" s="59">
        <v>17.8</v>
      </c>
      <c r="O222" s="16">
        <v>13.1</v>
      </c>
      <c r="P222" s="32" t="s">
        <v>24</v>
      </c>
    </row>
    <row r="223" spans="1:16" x14ac:dyDescent="0.25">
      <c r="A223" s="69" t="str">
        <f t="shared" si="9"/>
        <v>2504</v>
      </c>
      <c r="B223" s="37">
        <v>250</v>
      </c>
      <c r="C223" s="39">
        <v>4</v>
      </c>
      <c r="D223" s="59"/>
      <c r="E223" s="59">
        <v>28.3</v>
      </c>
      <c r="F223" s="59">
        <v>18.399999999999999</v>
      </c>
      <c r="G223" s="16">
        <v>13.3</v>
      </c>
      <c r="H223" s="32" t="s">
        <v>24</v>
      </c>
      <c r="I223" s="69" t="str">
        <f t="shared" si="8"/>
        <v>2504</v>
      </c>
      <c r="J223" s="37">
        <v>250</v>
      </c>
      <c r="K223" s="39">
        <v>4</v>
      </c>
      <c r="L223" s="59"/>
      <c r="M223" s="59">
        <v>36.6</v>
      </c>
      <c r="N223" s="59">
        <v>24.2</v>
      </c>
      <c r="O223" s="16">
        <v>17.8</v>
      </c>
      <c r="P223" s="32" t="s">
        <v>24</v>
      </c>
    </row>
    <row r="224" spans="1:16" x14ac:dyDescent="0.25">
      <c r="A224" s="69" t="str">
        <f t="shared" si="9"/>
        <v>2505</v>
      </c>
      <c r="B224" s="37">
        <v>250</v>
      </c>
      <c r="C224" s="39">
        <v>5</v>
      </c>
      <c r="D224" s="59"/>
      <c r="E224" s="59">
        <v>35.9</v>
      </c>
      <c r="F224" s="59">
        <v>23.5</v>
      </c>
      <c r="G224" s="16">
        <v>17.100000000000001</v>
      </c>
      <c r="H224" s="32" t="s">
        <v>24</v>
      </c>
      <c r="I224" s="69" t="str">
        <f t="shared" si="8"/>
        <v>2505</v>
      </c>
      <c r="J224" s="37">
        <v>250</v>
      </c>
      <c r="K224" s="39">
        <v>5</v>
      </c>
      <c r="L224" s="59"/>
      <c r="M224" s="59">
        <v>46.1</v>
      </c>
      <c r="N224" s="59">
        <v>30.6</v>
      </c>
      <c r="O224" s="16">
        <v>22.6</v>
      </c>
      <c r="P224" s="32" t="s">
        <v>24</v>
      </c>
    </row>
    <row r="225" spans="1:16" x14ac:dyDescent="0.25">
      <c r="A225" s="69" t="str">
        <f t="shared" si="9"/>
        <v>2506</v>
      </c>
      <c r="B225" s="37">
        <v>250</v>
      </c>
      <c r="C225" s="39">
        <v>6</v>
      </c>
      <c r="D225" s="59"/>
      <c r="E225" s="59"/>
      <c r="F225" s="59">
        <v>28.6</v>
      </c>
      <c r="G225" s="16">
        <v>21</v>
      </c>
      <c r="H225" s="32" t="s">
        <v>24</v>
      </c>
      <c r="I225" s="69" t="str">
        <f t="shared" si="8"/>
        <v>2506</v>
      </c>
      <c r="J225" s="37">
        <v>250</v>
      </c>
      <c r="K225" s="39">
        <v>6</v>
      </c>
      <c r="L225" s="59"/>
      <c r="M225" s="59"/>
      <c r="N225" s="59">
        <v>43.4</v>
      </c>
      <c r="O225" s="16">
        <v>27.4</v>
      </c>
      <c r="P225" s="32" t="s">
        <v>24</v>
      </c>
    </row>
    <row r="226" spans="1:16" x14ac:dyDescent="0.25">
      <c r="A226" s="69" t="str">
        <f t="shared" si="9"/>
        <v>2507</v>
      </c>
      <c r="B226" s="37">
        <v>250</v>
      </c>
      <c r="C226" s="39">
        <v>7</v>
      </c>
      <c r="D226" s="59"/>
      <c r="E226" s="59"/>
      <c r="F226" s="59">
        <v>33.700000000000003</v>
      </c>
      <c r="G226" s="16">
        <v>24.8</v>
      </c>
      <c r="H226" s="32" t="s">
        <v>24</v>
      </c>
      <c r="I226" s="69" t="str">
        <f t="shared" si="8"/>
        <v>2507</v>
      </c>
      <c r="J226" s="37">
        <v>250</v>
      </c>
      <c r="K226" s="39">
        <v>7</v>
      </c>
      <c r="L226" s="59"/>
      <c r="M226" s="59"/>
      <c r="N226" s="59"/>
      <c r="O226" s="16">
        <v>32.200000000000003</v>
      </c>
      <c r="P226" s="32" t="s">
        <v>24</v>
      </c>
    </row>
    <row r="227" spans="1:16" x14ac:dyDescent="0.25">
      <c r="A227" s="69" t="str">
        <f t="shared" si="9"/>
        <v>2508</v>
      </c>
      <c r="B227" s="37">
        <v>250</v>
      </c>
      <c r="C227" s="39">
        <v>8</v>
      </c>
      <c r="D227" s="59"/>
      <c r="E227" s="59"/>
      <c r="F227" s="59"/>
      <c r="G227" s="16">
        <v>28.6</v>
      </c>
      <c r="H227" s="32" t="s">
        <v>24</v>
      </c>
      <c r="I227" s="69" t="str">
        <f t="shared" si="8"/>
        <v>2508</v>
      </c>
      <c r="J227" s="37">
        <v>250</v>
      </c>
      <c r="K227" s="39">
        <v>8</v>
      </c>
      <c r="L227" s="59"/>
      <c r="M227" s="59"/>
      <c r="N227" s="59"/>
      <c r="O227" s="44">
        <v>37</v>
      </c>
      <c r="P227" s="32" t="s">
        <v>24</v>
      </c>
    </row>
    <row r="228" spans="1:16" ht="15.75" thickBot="1" x14ac:dyDescent="0.3">
      <c r="A228" s="69" t="str">
        <f t="shared" si="9"/>
        <v>2509</v>
      </c>
      <c r="B228" s="38">
        <v>250</v>
      </c>
      <c r="C228" s="40">
        <v>9</v>
      </c>
      <c r="D228" s="68"/>
      <c r="E228" s="68"/>
      <c r="F228" s="68"/>
      <c r="G228" s="18">
        <v>32.4</v>
      </c>
      <c r="H228" s="32" t="s">
        <v>24</v>
      </c>
      <c r="I228" s="69" t="str">
        <f t="shared" si="8"/>
        <v>2509</v>
      </c>
      <c r="J228" s="38">
        <v>250</v>
      </c>
      <c r="K228" s="40">
        <v>9</v>
      </c>
      <c r="L228" s="68"/>
      <c r="M228" s="68"/>
      <c r="N228" s="68"/>
      <c r="O228" s="18">
        <v>41.8</v>
      </c>
      <c r="P228" s="32" t="s">
        <v>24</v>
      </c>
    </row>
    <row r="229" spans="1:16" x14ac:dyDescent="0.25">
      <c r="A229" s="69" t="str">
        <f t="shared" si="9"/>
        <v>2751</v>
      </c>
      <c r="B229" s="41">
        <v>275</v>
      </c>
      <c r="C229" s="42">
        <v>1</v>
      </c>
      <c r="D229" s="67">
        <v>13.8</v>
      </c>
      <c r="E229" s="67">
        <v>4.3</v>
      </c>
      <c r="F229" s="67">
        <v>2.2999999999999998</v>
      </c>
      <c r="G229" s="43">
        <v>1.3</v>
      </c>
      <c r="H229" s="32" t="s">
        <v>24</v>
      </c>
      <c r="I229" s="69" t="str">
        <f t="shared" si="8"/>
        <v>2751</v>
      </c>
      <c r="J229" s="41">
        <v>275</v>
      </c>
      <c r="K229" s="42">
        <v>1</v>
      </c>
      <c r="L229" s="67">
        <v>15.2</v>
      </c>
      <c r="M229" s="67">
        <v>7.3</v>
      </c>
      <c r="N229" s="67">
        <v>4</v>
      </c>
      <c r="O229" s="43">
        <v>2.7</v>
      </c>
      <c r="P229" s="32" t="s">
        <v>24</v>
      </c>
    </row>
    <row r="230" spans="1:16" x14ac:dyDescent="0.25">
      <c r="A230" s="69" t="str">
        <f t="shared" si="9"/>
        <v>2752</v>
      </c>
      <c r="B230" s="37">
        <v>275</v>
      </c>
      <c r="C230" s="39">
        <v>2</v>
      </c>
      <c r="D230" s="59">
        <v>28.8</v>
      </c>
      <c r="E230" s="59">
        <v>10.5</v>
      </c>
      <c r="F230" s="59">
        <v>6.5</v>
      </c>
      <c r="G230" s="44">
        <v>4.4000000000000004</v>
      </c>
      <c r="H230" s="32" t="s">
        <v>24</v>
      </c>
      <c r="I230" s="69" t="str">
        <f t="shared" si="8"/>
        <v>2752</v>
      </c>
      <c r="J230" s="37">
        <v>275</v>
      </c>
      <c r="K230" s="39">
        <v>2</v>
      </c>
      <c r="L230" s="59">
        <v>31.8</v>
      </c>
      <c r="M230" s="59">
        <v>14.4</v>
      </c>
      <c r="N230" s="59">
        <v>9.3000000000000007</v>
      </c>
      <c r="O230" s="44">
        <v>6.7</v>
      </c>
      <c r="P230" s="32" t="s">
        <v>24</v>
      </c>
    </row>
    <row r="231" spans="1:16" x14ac:dyDescent="0.25">
      <c r="A231" s="69" t="str">
        <f t="shared" si="9"/>
        <v>2753</v>
      </c>
      <c r="B231" s="37">
        <v>275</v>
      </c>
      <c r="C231" s="39">
        <v>3</v>
      </c>
      <c r="D231" s="59">
        <v>43.8</v>
      </c>
      <c r="E231" s="59">
        <v>16.8</v>
      </c>
      <c r="F231" s="59">
        <v>10.7</v>
      </c>
      <c r="G231" s="44">
        <v>7.5</v>
      </c>
      <c r="H231" s="32" t="s">
        <v>24</v>
      </c>
      <c r="I231" s="69" t="str">
        <f t="shared" si="8"/>
        <v>2753</v>
      </c>
      <c r="J231" s="37">
        <v>275</v>
      </c>
      <c r="K231" s="39">
        <v>3</v>
      </c>
      <c r="L231" s="59">
        <v>48.4</v>
      </c>
      <c r="M231" s="59">
        <v>22.2</v>
      </c>
      <c r="N231" s="59">
        <v>14.5</v>
      </c>
      <c r="O231" s="44">
        <v>10.6</v>
      </c>
      <c r="P231" s="32" t="s">
        <v>24</v>
      </c>
    </row>
    <row r="232" spans="1:16" x14ac:dyDescent="0.25">
      <c r="A232" s="69" t="str">
        <f t="shared" si="9"/>
        <v>2754</v>
      </c>
      <c r="B232" s="37">
        <v>275</v>
      </c>
      <c r="C232" s="39">
        <v>4</v>
      </c>
      <c r="D232" s="59"/>
      <c r="E232" s="59">
        <v>23</v>
      </c>
      <c r="F232" s="59">
        <v>14.9</v>
      </c>
      <c r="G232" s="44">
        <v>10.7</v>
      </c>
      <c r="H232" s="32" t="s">
        <v>24</v>
      </c>
      <c r="I232" s="69" t="str">
        <f t="shared" si="8"/>
        <v>2754</v>
      </c>
      <c r="J232" s="37">
        <v>275</v>
      </c>
      <c r="K232" s="39">
        <v>4</v>
      </c>
      <c r="L232" s="59"/>
      <c r="M232" s="59">
        <v>30</v>
      </c>
      <c r="N232" s="59">
        <v>19.8</v>
      </c>
      <c r="O232" s="44">
        <v>14.5</v>
      </c>
      <c r="P232" s="32" t="s">
        <v>24</v>
      </c>
    </row>
    <row r="233" spans="1:16" x14ac:dyDescent="0.25">
      <c r="A233" s="69" t="str">
        <f t="shared" si="9"/>
        <v>2755</v>
      </c>
      <c r="B233" s="37">
        <v>275</v>
      </c>
      <c r="C233" s="39">
        <v>5</v>
      </c>
      <c r="D233" s="59"/>
      <c r="E233" s="59">
        <v>29.3</v>
      </c>
      <c r="F233" s="59">
        <v>19.100000000000001</v>
      </c>
      <c r="G233" s="44">
        <v>13.8</v>
      </c>
      <c r="H233" s="32" t="s">
        <v>24</v>
      </c>
      <c r="I233" s="69" t="str">
        <f t="shared" si="8"/>
        <v>2755</v>
      </c>
      <c r="J233" s="37">
        <v>275</v>
      </c>
      <c r="K233" s="39">
        <v>5</v>
      </c>
      <c r="L233" s="59"/>
      <c r="M233" s="59">
        <v>37.799999999999997</v>
      </c>
      <c r="N233" s="59">
        <v>25.1</v>
      </c>
      <c r="O233" s="44">
        <v>18.5</v>
      </c>
      <c r="P233" s="32" t="s">
        <v>24</v>
      </c>
    </row>
    <row r="234" spans="1:16" x14ac:dyDescent="0.25">
      <c r="A234" s="69" t="str">
        <f t="shared" si="9"/>
        <v>2756</v>
      </c>
      <c r="B234" s="37">
        <v>275</v>
      </c>
      <c r="C234" s="39">
        <v>6</v>
      </c>
      <c r="D234" s="59"/>
      <c r="E234" s="59">
        <v>35.5</v>
      </c>
      <c r="F234" s="59">
        <v>23.3</v>
      </c>
      <c r="G234" s="44">
        <v>17</v>
      </c>
      <c r="H234" s="32" t="s">
        <v>24</v>
      </c>
      <c r="I234" s="69" t="str">
        <f t="shared" si="8"/>
        <v>2756</v>
      </c>
      <c r="J234" s="37">
        <v>275</v>
      </c>
      <c r="K234" s="39">
        <v>6</v>
      </c>
      <c r="L234" s="59"/>
      <c r="M234" s="59">
        <v>45.7</v>
      </c>
      <c r="N234" s="59">
        <v>30.3</v>
      </c>
      <c r="O234" s="44">
        <v>22.4</v>
      </c>
      <c r="P234" s="32" t="s">
        <v>24</v>
      </c>
    </row>
    <row r="235" spans="1:16" x14ac:dyDescent="0.25">
      <c r="A235" s="69" t="str">
        <f t="shared" si="9"/>
        <v>2757</v>
      </c>
      <c r="B235" s="37">
        <v>275</v>
      </c>
      <c r="C235" s="39">
        <v>7</v>
      </c>
      <c r="D235" s="59"/>
      <c r="E235" s="59"/>
      <c r="F235" s="59">
        <v>27.5</v>
      </c>
      <c r="G235" s="44">
        <v>20.100000000000001</v>
      </c>
      <c r="H235" s="32" t="s">
        <v>24</v>
      </c>
      <c r="I235" s="69" t="str">
        <f t="shared" si="8"/>
        <v>2757</v>
      </c>
      <c r="J235" s="37">
        <v>275</v>
      </c>
      <c r="K235" s="39">
        <v>7</v>
      </c>
      <c r="L235" s="59"/>
      <c r="M235" s="59"/>
      <c r="N235" s="59">
        <v>35.6</v>
      </c>
      <c r="O235" s="44">
        <v>26.4</v>
      </c>
      <c r="P235" s="32" t="s">
        <v>24</v>
      </c>
    </row>
    <row r="236" spans="1:16" x14ac:dyDescent="0.25">
      <c r="A236" s="69" t="str">
        <f t="shared" si="9"/>
        <v>2758</v>
      </c>
      <c r="B236" s="37">
        <v>275</v>
      </c>
      <c r="C236" s="39">
        <v>8</v>
      </c>
      <c r="D236" s="59"/>
      <c r="E236" s="59"/>
      <c r="F236" s="59">
        <v>31.7</v>
      </c>
      <c r="G236" s="44">
        <v>23.3</v>
      </c>
      <c r="H236" s="32" t="s">
        <v>24</v>
      </c>
      <c r="I236" s="69" t="str">
        <f t="shared" si="8"/>
        <v>2758</v>
      </c>
      <c r="J236" s="37">
        <v>275</v>
      </c>
      <c r="K236" s="39">
        <v>8</v>
      </c>
      <c r="L236" s="59"/>
      <c r="M236" s="59"/>
      <c r="N236" s="59">
        <v>40.9</v>
      </c>
      <c r="O236" s="44">
        <v>30.3</v>
      </c>
      <c r="P236" s="32" t="s">
        <v>24</v>
      </c>
    </row>
    <row r="237" spans="1:16" x14ac:dyDescent="0.25">
      <c r="A237" s="69" t="str">
        <f t="shared" si="9"/>
        <v>2759</v>
      </c>
      <c r="B237" s="37">
        <v>275</v>
      </c>
      <c r="C237" s="39">
        <v>9</v>
      </c>
      <c r="D237" s="59"/>
      <c r="E237" s="59"/>
      <c r="F237" s="59"/>
      <c r="G237" s="44">
        <v>26.5</v>
      </c>
      <c r="H237" s="32" t="s">
        <v>24</v>
      </c>
      <c r="I237" s="69" t="str">
        <f t="shared" si="8"/>
        <v>2759</v>
      </c>
      <c r="J237" s="37">
        <v>275</v>
      </c>
      <c r="K237" s="39">
        <v>9</v>
      </c>
      <c r="L237" s="59"/>
      <c r="M237" s="59"/>
      <c r="N237" s="59">
        <v>46.2</v>
      </c>
      <c r="O237" s="44">
        <v>34.299999999999997</v>
      </c>
      <c r="P237" s="32" t="s">
        <v>24</v>
      </c>
    </row>
    <row r="238" spans="1:16" ht="15.75" thickBot="1" x14ac:dyDescent="0.3">
      <c r="A238" s="69" t="str">
        <f t="shared" si="9"/>
        <v>27510</v>
      </c>
      <c r="B238" s="38">
        <v>275</v>
      </c>
      <c r="C238" s="40">
        <v>10</v>
      </c>
      <c r="D238" s="68"/>
      <c r="E238" s="68"/>
      <c r="F238" s="68"/>
      <c r="G238" s="33">
        <v>29.6</v>
      </c>
      <c r="H238" s="32" t="s">
        <v>24</v>
      </c>
      <c r="I238" s="69" t="str">
        <f t="shared" si="8"/>
        <v>27510</v>
      </c>
      <c r="J238" s="38">
        <v>275</v>
      </c>
      <c r="K238" s="40">
        <v>10</v>
      </c>
      <c r="L238" s="68"/>
      <c r="M238" s="68"/>
      <c r="N238" s="68"/>
      <c r="O238" s="33">
        <v>38.200000000000003</v>
      </c>
      <c r="P238" s="32" t="s">
        <v>24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0"/>
  <sheetViews>
    <sheetView workbookViewId="0">
      <pane xSplit="1" ySplit="1" topLeftCell="B2" activePane="bottomRight" state="frozen"/>
      <selection pane="topRight" activeCell="D1" sqref="D1"/>
      <selection pane="bottomLeft" activeCell="A11" sqref="A11"/>
      <selection pane="bottomRight" activeCell="F26" sqref="F26"/>
    </sheetView>
  </sheetViews>
  <sheetFormatPr defaultRowHeight="15" x14ac:dyDescent="0.25"/>
  <cols>
    <col min="1" max="1" width="24.42578125" style="1" customWidth="1"/>
    <col min="2" max="6" width="11" style="1" customWidth="1"/>
    <col min="7" max="16384" width="9.140625" style="1"/>
  </cols>
  <sheetData>
    <row r="1" spans="1:6" ht="66.75" x14ac:dyDescent="0.25">
      <c r="A1" s="54"/>
      <c r="B1" s="4" t="s">
        <v>0</v>
      </c>
      <c r="C1" s="4" t="s">
        <v>2</v>
      </c>
      <c r="D1" s="4" t="s">
        <v>1</v>
      </c>
      <c r="E1" s="4" t="s">
        <v>3</v>
      </c>
      <c r="F1" s="4" t="s">
        <v>4</v>
      </c>
    </row>
    <row r="2" spans="1:6" x14ac:dyDescent="0.25">
      <c r="A2" s="2" t="s">
        <v>9</v>
      </c>
      <c r="B2" s="107" t="s">
        <v>29</v>
      </c>
      <c r="C2" s="108"/>
      <c r="D2" s="108"/>
      <c r="E2" s="108"/>
      <c r="F2" s="109"/>
    </row>
    <row r="3" spans="1:6" x14ac:dyDescent="0.25">
      <c r="A3" s="1">
        <v>1</v>
      </c>
      <c r="B3" s="54">
        <v>1</v>
      </c>
      <c r="C3" s="54">
        <v>1</v>
      </c>
      <c r="D3" s="54">
        <v>1</v>
      </c>
      <c r="E3" s="54">
        <v>1</v>
      </c>
      <c r="F3" s="54">
        <v>2</v>
      </c>
    </row>
    <row r="4" spans="1:6" x14ac:dyDescent="0.25">
      <c r="A4" s="1">
        <v>2</v>
      </c>
      <c r="B4" s="54">
        <v>1</v>
      </c>
      <c r="C4" s="54">
        <v>1</v>
      </c>
      <c r="D4" s="54">
        <v>2</v>
      </c>
      <c r="E4" s="54">
        <v>2</v>
      </c>
      <c r="F4" s="54">
        <v>2</v>
      </c>
    </row>
    <row r="5" spans="1:6" x14ac:dyDescent="0.25">
      <c r="A5" s="1">
        <v>3</v>
      </c>
      <c r="B5" s="54">
        <v>2</v>
      </c>
      <c r="C5" s="54">
        <v>2</v>
      </c>
      <c r="D5" s="54">
        <v>2</v>
      </c>
      <c r="E5" s="54">
        <v>2</v>
      </c>
      <c r="F5" s="54">
        <v>2</v>
      </c>
    </row>
    <row r="6" spans="1:6" x14ac:dyDescent="0.25">
      <c r="A6" s="1">
        <v>4</v>
      </c>
      <c r="B6" s="54">
        <v>2</v>
      </c>
      <c r="C6" s="54">
        <v>2</v>
      </c>
      <c r="D6" s="54">
        <v>2</v>
      </c>
      <c r="E6" s="54">
        <v>2</v>
      </c>
      <c r="F6" s="54">
        <v>3</v>
      </c>
    </row>
    <row r="7" spans="1:6" x14ac:dyDescent="0.25">
      <c r="A7" s="1">
        <v>5</v>
      </c>
      <c r="B7" s="54">
        <v>2</v>
      </c>
      <c r="C7" s="54">
        <v>2</v>
      </c>
      <c r="D7" s="54">
        <v>2</v>
      </c>
      <c r="E7" s="54">
        <v>3</v>
      </c>
      <c r="F7" s="54">
        <v>3</v>
      </c>
    </row>
    <row r="8" spans="1:6" x14ac:dyDescent="0.25">
      <c r="A8" s="1">
        <v>6</v>
      </c>
      <c r="B8" s="54">
        <v>2</v>
      </c>
      <c r="C8" s="54">
        <v>2</v>
      </c>
      <c r="D8" s="54">
        <v>3</v>
      </c>
      <c r="E8" s="54">
        <v>3</v>
      </c>
      <c r="F8" s="54">
        <v>3</v>
      </c>
    </row>
    <row r="9" spans="1:6" x14ac:dyDescent="0.25">
      <c r="A9" s="1">
        <v>7</v>
      </c>
      <c r="B9" s="54">
        <v>2</v>
      </c>
      <c r="C9" s="54">
        <v>3</v>
      </c>
      <c r="D9" s="54">
        <v>3</v>
      </c>
      <c r="E9" s="54">
        <v>3</v>
      </c>
      <c r="F9" s="54">
        <v>4</v>
      </c>
    </row>
    <row r="10" spans="1:6" x14ac:dyDescent="0.25">
      <c r="A10" s="1">
        <v>8</v>
      </c>
      <c r="B10" s="54">
        <v>3</v>
      </c>
      <c r="C10" s="54">
        <v>3</v>
      </c>
      <c r="D10" s="54">
        <v>3</v>
      </c>
      <c r="E10" s="54">
        <v>4</v>
      </c>
      <c r="F10" s="54">
        <v>4</v>
      </c>
    </row>
    <row r="11" spans="1:6" x14ac:dyDescent="0.25">
      <c r="A11" s="1">
        <v>9</v>
      </c>
      <c r="B11" s="54">
        <v>3</v>
      </c>
      <c r="C11" s="54">
        <v>3</v>
      </c>
      <c r="D11" s="54">
        <v>3</v>
      </c>
      <c r="E11" s="54">
        <v>4</v>
      </c>
      <c r="F11" s="54">
        <v>5</v>
      </c>
    </row>
    <row r="12" spans="1:6" x14ac:dyDescent="0.25">
      <c r="A12" s="1">
        <v>10</v>
      </c>
      <c r="B12" s="54">
        <v>3</v>
      </c>
      <c r="C12" s="54">
        <v>3</v>
      </c>
      <c r="D12" s="54">
        <v>4</v>
      </c>
      <c r="E12" s="54">
        <v>4</v>
      </c>
      <c r="F12" s="54">
        <v>5</v>
      </c>
    </row>
    <row r="13" spans="1:6" x14ac:dyDescent="0.25">
      <c r="A13" s="1">
        <v>11</v>
      </c>
      <c r="B13" s="54">
        <v>3</v>
      </c>
      <c r="C13" s="54">
        <v>4</v>
      </c>
      <c r="D13" s="54">
        <v>4</v>
      </c>
      <c r="E13" s="54">
        <v>5</v>
      </c>
      <c r="F13" s="54">
        <v>5</v>
      </c>
    </row>
    <row r="14" spans="1:6" x14ac:dyDescent="0.25">
      <c r="A14" s="1">
        <v>12</v>
      </c>
      <c r="B14" s="54">
        <v>3</v>
      </c>
      <c r="C14" s="54">
        <v>4</v>
      </c>
      <c r="D14" s="54">
        <v>4</v>
      </c>
      <c r="E14" s="54">
        <v>5</v>
      </c>
      <c r="F14" s="54">
        <v>6</v>
      </c>
    </row>
    <row r="15" spans="1:6" x14ac:dyDescent="0.25">
      <c r="A15" s="1">
        <v>13</v>
      </c>
      <c r="B15" s="54">
        <v>4</v>
      </c>
      <c r="C15" s="54">
        <v>4</v>
      </c>
      <c r="D15" s="54">
        <v>4</v>
      </c>
      <c r="E15" s="54">
        <v>5</v>
      </c>
      <c r="F15" s="54">
        <v>6</v>
      </c>
    </row>
    <row r="16" spans="1:6" x14ac:dyDescent="0.25">
      <c r="A16" s="1">
        <v>14</v>
      </c>
      <c r="B16" s="54">
        <v>4</v>
      </c>
      <c r="C16" s="54">
        <v>4</v>
      </c>
      <c r="D16" s="54">
        <v>5</v>
      </c>
      <c r="E16" s="54">
        <v>6</v>
      </c>
      <c r="F16" s="54">
        <v>6</v>
      </c>
    </row>
    <row r="17" spans="1:6" x14ac:dyDescent="0.25">
      <c r="A17" s="1">
        <v>15</v>
      </c>
      <c r="B17" s="54">
        <v>4</v>
      </c>
      <c r="C17" s="54">
        <v>5</v>
      </c>
      <c r="D17" s="54">
        <v>5</v>
      </c>
      <c r="E17" s="54">
        <v>6</v>
      </c>
      <c r="F17" s="54">
        <v>7</v>
      </c>
    </row>
    <row r="18" spans="1:6" x14ac:dyDescent="0.25">
      <c r="A18" s="1">
        <v>16</v>
      </c>
      <c r="B18" s="54">
        <v>4</v>
      </c>
      <c r="C18" s="54">
        <v>5</v>
      </c>
      <c r="D18" s="54">
        <v>5</v>
      </c>
      <c r="E18" s="54">
        <v>6</v>
      </c>
      <c r="F18" s="54">
        <v>7</v>
      </c>
    </row>
    <row r="19" spans="1:6" x14ac:dyDescent="0.25">
      <c r="A19" s="1">
        <v>17</v>
      </c>
      <c r="B19" s="54">
        <v>5</v>
      </c>
      <c r="C19" s="54">
        <v>5</v>
      </c>
      <c r="D19" s="54">
        <v>5</v>
      </c>
      <c r="E19" s="54">
        <v>7</v>
      </c>
      <c r="F19" s="54">
        <v>8</v>
      </c>
    </row>
    <row r="20" spans="1:6" x14ac:dyDescent="0.25">
      <c r="A20" s="1">
        <v>18</v>
      </c>
      <c r="B20" s="54">
        <v>5</v>
      </c>
      <c r="C20" s="54">
        <v>5</v>
      </c>
      <c r="D20" s="54">
        <v>6</v>
      </c>
      <c r="E20" s="54">
        <v>7</v>
      </c>
      <c r="F20" s="54">
        <v>8</v>
      </c>
    </row>
    <row r="21" spans="1:6" x14ac:dyDescent="0.25">
      <c r="A21" s="1">
        <v>19</v>
      </c>
      <c r="B21" s="54">
        <v>5</v>
      </c>
      <c r="C21" s="54">
        <v>5</v>
      </c>
      <c r="D21" s="54">
        <v>6</v>
      </c>
      <c r="E21" s="54">
        <v>7</v>
      </c>
      <c r="F21" s="54">
        <v>8</v>
      </c>
    </row>
    <row r="22" spans="1:6" x14ac:dyDescent="0.25">
      <c r="A22" s="1">
        <v>20</v>
      </c>
      <c r="B22" s="54">
        <v>5</v>
      </c>
      <c r="C22" s="54">
        <v>6</v>
      </c>
      <c r="D22" s="54">
        <v>6</v>
      </c>
      <c r="E22" s="54">
        <v>7</v>
      </c>
      <c r="F22" s="54">
        <v>9</v>
      </c>
    </row>
    <row r="23" spans="1:6" x14ac:dyDescent="0.25">
      <c r="A23" s="1">
        <v>21</v>
      </c>
      <c r="B23" s="54">
        <v>5</v>
      </c>
      <c r="C23" s="54">
        <v>6</v>
      </c>
      <c r="D23" s="54">
        <v>7</v>
      </c>
      <c r="E23" s="54">
        <v>8</v>
      </c>
      <c r="F23" s="54">
        <v>9</v>
      </c>
    </row>
    <row r="24" spans="1:6" x14ac:dyDescent="0.25">
      <c r="A24" s="1">
        <v>22</v>
      </c>
      <c r="B24" s="54">
        <v>6</v>
      </c>
      <c r="C24" s="54">
        <v>6</v>
      </c>
      <c r="D24" s="54">
        <v>7</v>
      </c>
      <c r="E24" s="54">
        <v>8</v>
      </c>
      <c r="F24" s="54">
        <v>9</v>
      </c>
    </row>
    <row r="25" spans="1:6" x14ac:dyDescent="0.25">
      <c r="A25" s="1">
        <v>23</v>
      </c>
      <c r="B25" s="54">
        <v>6</v>
      </c>
      <c r="C25" s="54">
        <v>6</v>
      </c>
      <c r="D25" s="54">
        <v>7</v>
      </c>
      <c r="E25" s="54">
        <v>8</v>
      </c>
      <c r="F25" s="54">
        <v>10</v>
      </c>
    </row>
    <row r="26" spans="1:6" x14ac:dyDescent="0.25">
      <c r="A26" s="1">
        <v>24</v>
      </c>
      <c r="B26" s="54">
        <v>6</v>
      </c>
      <c r="C26" s="54">
        <v>7</v>
      </c>
      <c r="D26" s="54">
        <v>7</v>
      </c>
      <c r="E26" s="54">
        <v>9</v>
      </c>
      <c r="F26" s="54">
        <v>10</v>
      </c>
    </row>
    <row r="27" spans="1:6" x14ac:dyDescent="0.25">
      <c r="A27" s="1">
        <v>25</v>
      </c>
      <c r="B27" s="54">
        <v>6</v>
      </c>
      <c r="C27" s="54">
        <v>7</v>
      </c>
      <c r="D27" s="54">
        <v>8</v>
      </c>
      <c r="E27" s="54">
        <v>9</v>
      </c>
      <c r="F27" s="54">
        <v>11</v>
      </c>
    </row>
    <row r="28" spans="1:6" x14ac:dyDescent="0.25">
      <c r="A28" s="1">
        <v>26</v>
      </c>
      <c r="B28" s="54">
        <v>6</v>
      </c>
      <c r="C28" s="54">
        <v>7</v>
      </c>
      <c r="D28" s="54">
        <v>8</v>
      </c>
      <c r="E28" s="54">
        <v>9</v>
      </c>
      <c r="F28" s="54">
        <v>11</v>
      </c>
    </row>
    <row r="29" spans="1:6" x14ac:dyDescent="0.25">
      <c r="A29" s="1">
        <v>27</v>
      </c>
      <c r="B29" s="54">
        <v>7</v>
      </c>
      <c r="C29" s="54">
        <v>7</v>
      </c>
      <c r="D29" s="54">
        <v>8</v>
      </c>
      <c r="E29" s="54">
        <v>10</v>
      </c>
      <c r="F29" s="54">
        <v>11</v>
      </c>
    </row>
    <row r="30" spans="1:6" x14ac:dyDescent="0.25">
      <c r="A30" s="1">
        <v>28</v>
      </c>
      <c r="B30" s="54">
        <v>7</v>
      </c>
      <c r="C30" s="54">
        <v>8</v>
      </c>
      <c r="D30" s="54">
        <v>8</v>
      </c>
      <c r="E30" s="54">
        <v>10</v>
      </c>
      <c r="F30" s="54">
        <v>11</v>
      </c>
    </row>
    <row r="31" spans="1:6" x14ac:dyDescent="0.25">
      <c r="A31" s="1">
        <v>29</v>
      </c>
      <c r="B31" s="54">
        <v>7</v>
      </c>
      <c r="C31" s="54">
        <v>8</v>
      </c>
      <c r="D31" s="54">
        <v>9</v>
      </c>
      <c r="E31" s="54">
        <v>10</v>
      </c>
      <c r="F31" s="54">
        <v>11</v>
      </c>
    </row>
    <row r="32" spans="1:6" x14ac:dyDescent="0.25">
      <c r="A32" s="1">
        <v>30</v>
      </c>
      <c r="B32" s="54">
        <v>7</v>
      </c>
      <c r="C32" s="54">
        <v>8</v>
      </c>
      <c r="D32" s="54">
        <v>9</v>
      </c>
      <c r="E32" s="54">
        <v>11</v>
      </c>
      <c r="F32" s="54">
        <v>11</v>
      </c>
    </row>
    <row r="33" spans="1:6" x14ac:dyDescent="0.25">
      <c r="A33" s="1" t="s">
        <v>8</v>
      </c>
      <c r="B33" s="55" t="s">
        <v>5</v>
      </c>
      <c r="C33" s="54"/>
      <c r="D33" s="54"/>
      <c r="E33" s="54"/>
      <c r="F33" s="54"/>
    </row>
    <row r="34" spans="1:6" x14ac:dyDescent="0.25">
      <c r="B34" s="55" t="s">
        <v>6</v>
      </c>
      <c r="C34" s="54"/>
      <c r="D34" s="54"/>
      <c r="E34" s="54"/>
      <c r="F34" s="54"/>
    </row>
    <row r="35" spans="1:6" x14ac:dyDescent="0.25">
      <c r="B35" s="55" t="s">
        <v>7</v>
      </c>
      <c r="C35" s="54"/>
      <c r="D35" s="54"/>
      <c r="E35" s="54"/>
      <c r="F35" s="54"/>
    </row>
    <row r="37" spans="1:6" x14ac:dyDescent="0.25">
      <c r="A37" s="2" t="s">
        <v>9</v>
      </c>
      <c r="B37" s="106" t="s">
        <v>30</v>
      </c>
      <c r="C37" s="106"/>
      <c r="D37" s="106"/>
      <c r="E37" s="106"/>
      <c r="F37" s="106"/>
    </row>
    <row r="38" spans="1:6" x14ac:dyDescent="0.25">
      <c r="A38" s="1">
        <v>2</v>
      </c>
      <c r="B38" s="54">
        <v>1</v>
      </c>
      <c r="C38" s="54">
        <v>1</v>
      </c>
      <c r="D38" s="54">
        <v>1</v>
      </c>
      <c r="E38" s="54">
        <v>1</v>
      </c>
      <c r="F38" s="54">
        <v>1</v>
      </c>
    </row>
    <row r="39" spans="1:6" x14ac:dyDescent="0.25">
      <c r="A39" s="1">
        <v>3</v>
      </c>
      <c r="B39" s="54">
        <v>1</v>
      </c>
      <c r="C39" s="54">
        <v>1</v>
      </c>
      <c r="D39" s="54">
        <v>1</v>
      </c>
      <c r="E39" s="54">
        <v>2</v>
      </c>
      <c r="F39" s="54">
        <v>2</v>
      </c>
    </row>
    <row r="40" spans="1:6" x14ac:dyDescent="0.25">
      <c r="A40" s="1">
        <v>4</v>
      </c>
      <c r="B40" s="54">
        <v>1</v>
      </c>
      <c r="C40" s="54">
        <v>2</v>
      </c>
      <c r="D40" s="54">
        <v>2</v>
      </c>
      <c r="E40" s="54">
        <v>2</v>
      </c>
      <c r="F40" s="54">
        <v>2</v>
      </c>
    </row>
    <row r="41" spans="1:6" x14ac:dyDescent="0.25">
      <c r="A41" s="1">
        <v>5</v>
      </c>
      <c r="B41" s="54">
        <v>2</v>
      </c>
      <c r="C41" s="54">
        <v>2</v>
      </c>
      <c r="D41" s="54">
        <v>2</v>
      </c>
      <c r="E41" s="54">
        <v>2</v>
      </c>
      <c r="F41" s="54">
        <v>2</v>
      </c>
    </row>
    <row r="42" spans="1:6" x14ac:dyDescent="0.25">
      <c r="A42" s="1">
        <v>6</v>
      </c>
      <c r="B42" s="54">
        <v>2</v>
      </c>
      <c r="C42" s="54">
        <v>2</v>
      </c>
      <c r="D42" s="54">
        <v>2</v>
      </c>
      <c r="E42" s="54">
        <v>2</v>
      </c>
      <c r="F42" s="54">
        <v>3</v>
      </c>
    </row>
    <row r="43" spans="1:6" x14ac:dyDescent="0.25">
      <c r="A43" s="1">
        <v>7</v>
      </c>
      <c r="B43" s="54">
        <v>2</v>
      </c>
      <c r="C43" s="54">
        <v>2</v>
      </c>
      <c r="D43" s="54">
        <v>2</v>
      </c>
      <c r="E43" s="54">
        <v>3</v>
      </c>
      <c r="F43" s="54">
        <v>3</v>
      </c>
    </row>
    <row r="44" spans="1:6" x14ac:dyDescent="0.25">
      <c r="A44" s="1">
        <v>8</v>
      </c>
      <c r="B44" s="54">
        <v>2</v>
      </c>
      <c r="C44" s="54">
        <v>2</v>
      </c>
      <c r="D44" s="54">
        <v>2</v>
      </c>
      <c r="E44" s="54">
        <v>3</v>
      </c>
      <c r="F44" s="54">
        <v>3</v>
      </c>
    </row>
    <row r="45" spans="1:6" x14ac:dyDescent="0.25">
      <c r="A45" s="1">
        <v>9</v>
      </c>
      <c r="B45" s="54">
        <v>2</v>
      </c>
      <c r="C45" s="54">
        <v>2</v>
      </c>
      <c r="D45" s="54">
        <v>3</v>
      </c>
      <c r="E45" s="54">
        <v>3</v>
      </c>
      <c r="F45" s="54">
        <v>4</v>
      </c>
    </row>
    <row r="46" spans="1:6" x14ac:dyDescent="0.25">
      <c r="A46" s="1">
        <v>10</v>
      </c>
      <c r="B46" s="54">
        <v>2</v>
      </c>
      <c r="C46" s="54">
        <v>3</v>
      </c>
      <c r="D46" s="54">
        <v>3</v>
      </c>
      <c r="E46" s="54">
        <v>3</v>
      </c>
      <c r="F46" s="54">
        <v>4</v>
      </c>
    </row>
    <row r="47" spans="1:6" x14ac:dyDescent="0.25">
      <c r="A47" s="1">
        <v>11</v>
      </c>
      <c r="B47" s="54">
        <v>3</v>
      </c>
      <c r="C47" s="54">
        <v>3</v>
      </c>
      <c r="D47" s="54">
        <v>3</v>
      </c>
      <c r="E47" s="54">
        <v>4</v>
      </c>
      <c r="F47" s="54">
        <v>4</v>
      </c>
    </row>
    <row r="48" spans="1:6" x14ac:dyDescent="0.25">
      <c r="A48" s="1">
        <v>12</v>
      </c>
      <c r="B48" s="54">
        <v>3</v>
      </c>
      <c r="C48" s="54">
        <v>3</v>
      </c>
      <c r="D48" s="54">
        <v>3</v>
      </c>
      <c r="E48" s="54">
        <v>4</v>
      </c>
      <c r="F48" s="54">
        <v>4</v>
      </c>
    </row>
    <row r="49" spans="1:6" x14ac:dyDescent="0.25">
      <c r="A49" s="1">
        <v>13</v>
      </c>
      <c r="B49" s="54">
        <v>3</v>
      </c>
      <c r="C49" s="54">
        <v>3</v>
      </c>
      <c r="D49" s="54">
        <v>3</v>
      </c>
      <c r="E49" s="54">
        <v>4</v>
      </c>
      <c r="F49" s="54">
        <v>5</v>
      </c>
    </row>
    <row r="50" spans="1:6" x14ac:dyDescent="0.25">
      <c r="A50" s="1">
        <v>14</v>
      </c>
      <c r="B50" s="54">
        <v>3</v>
      </c>
      <c r="C50" s="54">
        <v>3</v>
      </c>
      <c r="D50" s="54">
        <v>4</v>
      </c>
      <c r="E50" s="54">
        <v>4</v>
      </c>
      <c r="F50" s="54">
        <v>5</v>
      </c>
    </row>
    <row r="51" spans="1:6" x14ac:dyDescent="0.25">
      <c r="A51" s="1">
        <v>15</v>
      </c>
      <c r="B51" s="54">
        <v>3</v>
      </c>
      <c r="C51" s="54">
        <v>4</v>
      </c>
      <c r="D51" s="54">
        <v>4</v>
      </c>
      <c r="E51" s="54">
        <v>5</v>
      </c>
      <c r="F51" s="54">
        <v>5</v>
      </c>
    </row>
    <row r="52" spans="1:6" x14ac:dyDescent="0.25">
      <c r="A52" s="1">
        <v>16</v>
      </c>
      <c r="B52" s="54">
        <v>3</v>
      </c>
      <c r="C52" s="54">
        <v>4</v>
      </c>
      <c r="D52" s="54">
        <v>4</v>
      </c>
      <c r="E52" s="54">
        <v>5</v>
      </c>
      <c r="F52" s="54">
        <v>6</v>
      </c>
    </row>
    <row r="53" spans="1:6" x14ac:dyDescent="0.25">
      <c r="A53" s="1">
        <v>17</v>
      </c>
      <c r="B53" s="54">
        <v>4</v>
      </c>
      <c r="C53" s="54">
        <v>4</v>
      </c>
      <c r="D53" s="54">
        <v>4</v>
      </c>
      <c r="E53" s="54">
        <v>5</v>
      </c>
      <c r="F53" s="54">
        <v>6</v>
      </c>
    </row>
    <row r="54" spans="1:6" x14ac:dyDescent="0.25">
      <c r="A54" s="1">
        <v>18</v>
      </c>
      <c r="B54" s="54">
        <v>4</v>
      </c>
      <c r="C54" s="54">
        <v>4</v>
      </c>
      <c r="D54" s="54">
        <v>5</v>
      </c>
      <c r="E54" s="54">
        <v>5</v>
      </c>
      <c r="F54" s="54">
        <v>6</v>
      </c>
    </row>
    <row r="55" spans="1:6" x14ac:dyDescent="0.25">
      <c r="A55" s="1">
        <v>19</v>
      </c>
      <c r="B55" s="54">
        <v>4</v>
      </c>
      <c r="C55" s="54">
        <v>4</v>
      </c>
      <c r="D55" s="54">
        <v>5</v>
      </c>
      <c r="E55" s="54">
        <v>6</v>
      </c>
      <c r="F55" s="54">
        <v>7</v>
      </c>
    </row>
    <row r="56" spans="1:6" x14ac:dyDescent="0.25">
      <c r="A56" s="1">
        <v>20</v>
      </c>
      <c r="B56" s="54">
        <v>4</v>
      </c>
      <c r="C56" s="54">
        <v>5</v>
      </c>
      <c r="D56" s="54">
        <v>5</v>
      </c>
      <c r="E56" s="54">
        <v>6</v>
      </c>
      <c r="F56" s="54">
        <v>7</v>
      </c>
    </row>
    <row r="57" spans="1:6" x14ac:dyDescent="0.25">
      <c r="A57" s="1">
        <v>21</v>
      </c>
      <c r="B57" s="54">
        <v>4</v>
      </c>
      <c r="C57" s="54">
        <v>5</v>
      </c>
      <c r="D57" s="54">
        <v>5</v>
      </c>
      <c r="E57" s="54">
        <v>6</v>
      </c>
      <c r="F57" s="54">
        <v>7</v>
      </c>
    </row>
    <row r="58" spans="1:6" x14ac:dyDescent="0.25">
      <c r="A58" s="1">
        <v>22</v>
      </c>
      <c r="B58" s="54">
        <v>4</v>
      </c>
      <c r="C58" s="54">
        <v>5</v>
      </c>
      <c r="D58" s="54">
        <v>5</v>
      </c>
      <c r="E58" s="54">
        <v>6</v>
      </c>
      <c r="F58" s="54">
        <v>7</v>
      </c>
    </row>
    <row r="59" spans="1:6" x14ac:dyDescent="0.25">
      <c r="A59" s="1">
        <v>23</v>
      </c>
      <c r="B59" s="54">
        <v>5</v>
      </c>
      <c r="C59" s="54">
        <v>5</v>
      </c>
      <c r="D59" s="54">
        <v>6</v>
      </c>
      <c r="E59" s="54">
        <v>7</v>
      </c>
      <c r="F59" s="54">
        <v>8</v>
      </c>
    </row>
    <row r="60" spans="1:6" x14ac:dyDescent="0.25">
      <c r="A60" s="1">
        <v>24</v>
      </c>
      <c r="B60" s="54">
        <v>5</v>
      </c>
      <c r="C60" s="54">
        <v>5</v>
      </c>
      <c r="D60" s="54">
        <v>6</v>
      </c>
      <c r="E60" s="54">
        <v>7</v>
      </c>
      <c r="F60" s="54">
        <v>8</v>
      </c>
    </row>
    <row r="61" spans="1:6" x14ac:dyDescent="0.25">
      <c r="A61" s="1">
        <v>25</v>
      </c>
      <c r="B61" s="54">
        <v>5</v>
      </c>
      <c r="C61" s="54">
        <v>5</v>
      </c>
      <c r="D61" s="54">
        <v>6</v>
      </c>
      <c r="E61" s="54">
        <v>7</v>
      </c>
      <c r="F61" s="54">
        <v>8</v>
      </c>
    </row>
    <row r="62" spans="1:6" x14ac:dyDescent="0.25">
      <c r="A62" s="1">
        <v>26</v>
      </c>
      <c r="B62" s="54">
        <v>5</v>
      </c>
      <c r="C62" s="54">
        <v>6</v>
      </c>
      <c r="D62" s="54">
        <v>6</v>
      </c>
      <c r="E62" s="54">
        <v>7</v>
      </c>
      <c r="F62" s="54">
        <v>9</v>
      </c>
    </row>
    <row r="63" spans="1:6" x14ac:dyDescent="0.25">
      <c r="A63" s="1">
        <v>27</v>
      </c>
      <c r="B63" s="54">
        <v>5</v>
      </c>
      <c r="C63" s="54">
        <v>6</v>
      </c>
      <c r="D63" s="54">
        <v>6</v>
      </c>
      <c r="E63" s="54">
        <v>8</v>
      </c>
      <c r="F63" s="54">
        <v>9</v>
      </c>
    </row>
    <row r="64" spans="1:6" x14ac:dyDescent="0.25">
      <c r="A64" s="1">
        <v>28</v>
      </c>
      <c r="B64" s="54">
        <v>5</v>
      </c>
      <c r="C64" s="54">
        <v>6</v>
      </c>
      <c r="D64" s="54">
        <v>7</v>
      </c>
      <c r="E64" s="54">
        <v>8</v>
      </c>
      <c r="F64" s="54">
        <v>9</v>
      </c>
    </row>
    <row r="65" spans="1:6" x14ac:dyDescent="0.25">
      <c r="A65" s="1">
        <v>29</v>
      </c>
      <c r="B65" s="54">
        <v>6</v>
      </c>
      <c r="C65" s="54">
        <v>6</v>
      </c>
      <c r="D65" s="54">
        <v>7</v>
      </c>
      <c r="E65" s="54">
        <v>8</v>
      </c>
      <c r="F65" s="54">
        <v>10</v>
      </c>
    </row>
    <row r="66" spans="1:6" x14ac:dyDescent="0.25">
      <c r="A66" s="1">
        <v>30</v>
      </c>
      <c r="B66" s="54">
        <v>6</v>
      </c>
      <c r="C66" s="54">
        <v>6</v>
      </c>
      <c r="D66" s="54">
        <v>7</v>
      </c>
      <c r="E66" s="54">
        <v>8</v>
      </c>
      <c r="F66" s="54">
        <v>10</v>
      </c>
    </row>
    <row r="67" spans="1:6" x14ac:dyDescent="0.25">
      <c r="A67" s="1">
        <v>31</v>
      </c>
      <c r="B67" s="54">
        <v>6</v>
      </c>
      <c r="C67" s="54">
        <v>7</v>
      </c>
      <c r="D67" s="54">
        <v>7</v>
      </c>
      <c r="E67" s="54">
        <v>9</v>
      </c>
      <c r="F67" s="54">
        <v>10</v>
      </c>
    </row>
    <row r="68" spans="1:6" x14ac:dyDescent="0.25">
      <c r="A68" s="1">
        <v>32</v>
      </c>
      <c r="B68" s="54">
        <v>6</v>
      </c>
      <c r="C68" s="54">
        <v>7</v>
      </c>
      <c r="D68" s="54">
        <v>7</v>
      </c>
      <c r="E68" s="54">
        <v>9</v>
      </c>
      <c r="F68" s="54">
        <v>10</v>
      </c>
    </row>
    <row r="69" spans="1:6" x14ac:dyDescent="0.25">
      <c r="A69" s="1">
        <v>33</v>
      </c>
      <c r="B69" s="54">
        <v>6</v>
      </c>
      <c r="C69" s="54">
        <v>7</v>
      </c>
      <c r="D69" s="54">
        <v>8</v>
      </c>
      <c r="E69" s="54">
        <v>9</v>
      </c>
      <c r="F69" s="54">
        <v>11</v>
      </c>
    </row>
    <row r="70" spans="1:6" x14ac:dyDescent="0.25">
      <c r="A70" s="1">
        <v>34</v>
      </c>
      <c r="B70" s="54">
        <v>6</v>
      </c>
      <c r="C70" s="54">
        <v>7</v>
      </c>
      <c r="D70" s="54">
        <v>8</v>
      </c>
      <c r="E70" s="54">
        <v>9</v>
      </c>
      <c r="F70" s="54">
        <v>11</v>
      </c>
    </row>
    <row r="71" spans="1:6" x14ac:dyDescent="0.25">
      <c r="A71" s="1">
        <v>35</v>
      </c>
      <c r="B71" s="54">
        <v>7</v>
      </c>
      <c r="C71" s="54">
        <v>7</v>
      </c>
      <c r="D71" s="54">
        <v>8</v>
      </c>
      <c r="E71" s="54">
        <v>10</v>
      </c>
      <c r="F71" s="54">
        <v>11</v>
      </c>
    </row>
    <row r="72" spans="1:6" x14ac:dyDescent="0.25">
      <c r="A72" s="1">
        <v>36</v>
      </c>
      <c r="B72" s="54">
        <v>7</v>
      </c>
      <c r="C72" s="54">
        <v>8</v>
      </c>
      <c r="D72" s="54">
        <v>8</v>
      </c>
      <c r="E72" s="54">
        <v>10</v>
      </c>
      <c r="F72" s="54">
        <v>11</v>
      </c>
    </row>
    <row r="73" spans="1:6" x14ac:dyDescent="0.25">
      <c r="A73" s="1">
        <v>37</v>
      </c>
      <c r="B73" s="54">
        <v>7</v>
      </c>
      <c r="C73" s="54">
        <v>8</v>
      </c>
      <c r="D73" s="54">
        <v>9</v>
      </c>
      <c r="E73" s="54">
        <v>10</v>
      </c>
      <c r="F73" s="54">
        <v>11</v>
      </c>
    </row>
    <row r="74" spans="1:6" x14ac:dyDescent="0.25">
      <c r="A74" s="1">
        <v>38</v>
      </c>
      <c r="B74" s="54">
        <v>7</v>
      </c>
      <c r="C74" s="54">
        <v>8</v>
      </c>
      <c r="D74" s="54">
        <v>9</v>
      </c>
      <c r="E74" s="54">
        <v>10</v>
      </c>
      <c r="F74" s="54">
        <v>11</v>
      </c>
    </row>
    <row r="75" spans="1:6" x14ac:dyDescent="0.25">
      <c r="A75" s="1">
        <v>39</v>
      </c>
      <c r="B75" s="54">
        <v>7</v>
      </c>
      <c r="C75" s="54">
        <v>8</v>
      </c>
      <c r="D75" s="54">
        <v>9</v>
      </c>
      <c r="E75" s="54">
        <v>10</v>
      </c>
      <c r="F75" s="54">
        <v>11</v>
      </c>
    </row>
    <row r="76" spans="1:6" x14ac:dyDescent="0.25">
      <c r="A76" s="1">
        <v>40</v>
      </c>
      <c r="B76" s="54">
        <v>7</v>
      </c>
      <c r="C76" s="54">
        <v>8</v>
      </c>
      <c r="D76" s="54">
        <v>9</v>
      </c>
      <c r="E76" s="54">
        <v>10</v>
      </c>
      <c r="F76" s="54">
        <v>11</v>
      </c>
    </row>
    <row r="77" spans="1:6" x14ac:dyDescent="0.25">
      <c r="A77" s="1">
        <v>41</v>
      </c>
      <c r="B77" s="54">
        <v>8</v>
      </c>
      <c r="C77" s="54">
        <v>8</v>
      </c>
      <c r="D77" s="54">
        <v>9</v>
      </c>
      <c r="E77" s="54">
        <v>10</v>
      </c>
      <c r="F77" s="54">
        <v>11</v>
      </c>
    </row>
    <row r="78" spans="1:6" x14ac:dyDescent="0.25">
      <c r="A78" s="1" t="s">
        <v>8</v>
      </c>
      <c r="B78" s="3" t="s">
        <v>5</v>
      </c>
    </row>
    <row r="79" spans="1:6" x14ac:dyDescent="0.25">
      <c r="B79" s="3" t="s">
        <v>6</v>
      </c>
    </row>
    <row r="80" spans="1:6" x14ac:dyDescent="0.25">
      <c r="B80" s="3" t="s">
        <v>7</v>
      </c>
    </row>
  </sheetData>
  <mergeCells count="2">
    <mergeCell ref="B37:F37"/>
    <mergeCell ref="B2:F2"/>
  </mergeCells>
  <conditionalFormatting sqref="B3:E3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F7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:F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" right="0.5" top="0.5" bottom="0.5" header="0.5" footer="0.5"/>
  <pageSetup scale="78" fitToHeight="0" orientation="landscape" r:id="rId1"/>
  <rowBreaks count="1" manualBreakCount="1">
    <brk id="3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M42"/>
  <sheetViews>
    <sheetView showGridLines="0" zoomScale="95" zoomScaleNormal="95" workbookViewId="0">
      <selection activeCell="M25" sqref="M25"/>
    </sheetView>
  </sheetViews>
  <sheetFormatPr defaultRowHeight="15" x14ac:dyDescent="0.25"/>
  <cols>
    <col min="1" max="1" width="9.140625" style="1"/>
    <col min="2" max="2" width="2.85546875" style="1" customWidth="1"/>
    <col min="3" max="3" width="21" style="1" customWidth="1"/>
    <col min="4" max="7" width="15.7109375" style="1" customWidth="1"/>
    <col min="8" max="8" width="9.140625" style="1"/>
    <col min="9" max="9" width="20.7109375" style="1" customWidth="1"/>
    <col min="10" max="13" width="15.7109375" style="1" customWidth="1"/>
    <col min="14" max="16384" width="9.140625" style="1"/>
  </cols>
  <sheetData>
    <row r="2" spans="3:13" ht="18.75" x14ac:dyDescent="0.3">
      <c r="C2" s="110" t="s">
        <v>0</v>
      </c>
      <c r="D2" s="110"/>
      <c r="E2" s="110"/>
      <c r="F2" s="110"/>
      <c r="G2" s="110"/>
      <c r="I2" s="110" t="s">
        <v>0</v>
      </c>
      <c r="J2" s="110"/>
      <c r="K2" s="110"/>
      <c r="L2" s="110"/>
      <c r="M2" s="110"/>
    </row>
    <row r="3" spans="3:13" x14ac:dyDescent="0.25">
      <c r="C3" s="56" t="s">
        <v>9</v>
      </c>
      <c r="D3" s="107" t="s">
        <v>29</v>
      </c>
      <c r="E3" s="108"/>
      <c r="F3" s="108"/>
      <c r="G3" s="109"/>
      <c r="H3" s="54"/>
      <c r="I3" s="56" t="s">
        <v>9</v>
      </c>
      <c r="J3" s="107" t="s">
        <v>30</v>
      </c>
      <c r="K3" s="108"/>
      <c r="L3" s="108"/>
      <c r="M3" s="109"/>
    </row>
    <row r="4" spans="3:13" x14ac:dyDescent="0.25">
      <c r="C4" s="57">
        <v>3</v>
      </c>
      <c r="D4" s="59">
        <v>1</v>
      </c>
      <c r="E4" s="59">
        <v>1</v>
      </c>
      <c r="F4" s="59">
        <v>1</v>
      </c>
      <c r="G4" s="60">
        <v>2</v>
      </c>
      <c r="H4" s="54"/>
      <c r="I4" s="57">
        <v>3</v>
      </c>
      <c r="J4" s="59">
        <v>1</v>
      </c>
      <c r="K4" s="59">
        <v>1</v>
      </c>
      <c r="L4" s="59">
        <v>1</v>
      </c>
      <c r="M4" s="60">
        <v>1</v>
      </c>
    </row>
    <row r="5" spans="3:13" x14ac:dyDescent="0.25">
      <c r="C5" s="57">
        <v>4</v>
      </c>
      <c r="D5" s="59">
        <v>1</v>
      </c>
      <c r="E5" s="59">
        <v>1</v>
      </c>
      <c r="F5" s="59">
        <v>1</v>
      </c>
      <c r="G5" s="60">
        <v>2</v>
      </c>
      <c r="H5" s="54"/>
      <c r="I5" s="57">
        <v>4</v>
      </c>
      <c r="J5" s="59">
        <v>1</v>
      </c>
      <c r="K5" s="59">
        <v>1</v>
      </c>
      <c r="L5" s="59">
        <v>1</v>
      </c>
      <c r="M5" s="60">
        <v>1</v>
      </c>
    </row>
    <row r="6" spans="3:13" x14ac:dyDescent="0.25">
      <c r="C6" s="57">
        <v>5</v>
      </c>
      <c r="D6" s="59">
        <v>1</v>
      </c>
      <c r="E6" s="59">
        <v>1</v>
      </c>
      <c r="F6" s="59">
        <v>2</v>
      </c>
      <c r="G6" s="60">
        <v>2</v>
      </c>
      <c r="H6" s="54"/>
      <c r="I6" s="57">
        <v>5</v>
      </c>
      <c r="J6" s="59">
        <v>1</v>
      </c>
      <c r="K6" s="59">
        <v>1</v>
      </c>
      <c r="L6" s="59">
        <v>1</v>
      </c>
      <c r="M6" s="60">
        <v>2</v>
      </c>
    </row>
    <row r="7" spans="3:13" x14ac:dyDescent="0.25">
      <c r="C7" s="57">
        <v>6</v>
      </c>
      <c r="D7" s="59">
        <v>1</v>
      </c>
      <c r="E7" s="59">
        <v>1</v>
      </c>
      <c r="F7" s="59">
        <v>2</v>
      </c>
      <c r="G7" s="60">
        <v>2</v>
      </c>
      <c r="H7" s="54"/>
      <c r="I7" s="57">
        <v>6</v>
      </c>
      <c r="J7" s="59">
        <v>1</v>
      </c>
      <c r="K7" s="59">
        <v>1</v>
      </c>
      <c r="L7" s="59">
        <v>1</v>
      </c>
      <c r="M7" s="60">
        <v>2</v>
      </c>
    </row>
    <row r="8" spans="3:13" x14ac:dyDescent="0.25">
      <c r="C8" s="57">
        <v>7</v>
      </c>
      <c r="D8" s="59">
        <v>1</v>
      </c>
      <c r="E8" s="59">
        <v>1</v>
      </c>
      <c r="F8" s="59">
        <v>2</v>
      </c>
      <c r="G8" s="60">
        <v>2</v>
      </c>
      <c r="H8" s="54"/>
      <c r="I8" s="57">
        <v>7</v>
      </c>
      <c r="J8" s="59">
        <v>1</v>
      </c>
      <c r="K8" s="59">
        <v>1</v>
      </c>
      <c r="L8" s="59">
        <v>2</v>
      </c>
      <c r="M8" s="60">
        <v>2</v>
      </c>
    </row>
    <row r="9" spans="3:13" x14ac:dyDescent="0.25">
      <c r="C9" s="57">
        <v>8</v>
      </c>
      <c r="D9" s="59">
        <v>1</v>
      </c>
      <c r="E9" s="59">
        <v>2</v>
      </c>
      <c r="F9" s="59">
        <v>2</v>
      </c>
      <c r="G9" s="60">
        <v>3</v>
      </c>
      <c r="H9" s="54"/>
      <c r="I9" s="57">
        <v>8</v>
      </c>
      <c r="J9" s="59">
        <v>1</v>
      </c>
      <c r="K9" s="59">
        <v>1</v>
      </c>
      <c r="L9" s="59">
        <v>2</v>
      </c>
      <c r="M9" s="60">
        <v>2</v>
      </c>
    </row>
    <row r="10" spans="3:13" x14ac:dyDescent="0.25">
      <c r="C10" s="57">
        <v>9</v>
      </c>
      <c r="D10" s="59">
        <v>1</v>
      </c>
      <c r="E10" s="59">
        <v>2</v>
      </c>
      <c r="F10" s="59">
        <v>2</v>
      </c>
      <c r="G10" s="60">
        <v>3</v>
      </c>
      <c r="H10" s="54"/>
      <c r="I10" s="57">
        <v>9</v>
      </c>
      <c r="J10" s="59">
        <v>1</v>
      </c>
      <c r="K10" s="59">
        <v>1</v>
      </c>
      <c r="L10" s="59">
        <v>2</v>
      </c>
      <c r="M10" s="60">
        <v>2</v>
      </c>
    </row>
    <row r="11" spans="3:13" x14ac:dyDescent="0.25">
      <c r="C11" s="57">
        <v>10</v>
      </c>
      <c r="D11" s="59">
        <v>1</v>
      </c>
      <c r="E11" s="59">
        <v>2</v>
      </c>
      <c r="F11" s="59">
        <v>2</v>
      </c>
      <c r="G11" s="60">
        <v>3</v>
      </c>
      <c r="H11" s="54"/>
      <c r="I11" s="57">
        <v>10</v>
      </c>
      <c r="J11" s="59">
        <v>1</v>
      </c>
      <c r="K11" s="59">
        <v>1</v>
      </c>
      <c r="L11" s="59">
        <v>2</v>
      </c>
      <c r="M11" s="60">
        <v>2</v>
      </c>
    </row>
    <row r="12" spans="3:13" x14ac:dyDescent="0.25">
      <c r="C12" s="57">
        <v>11</v>
      </c>
      <c r="D12" s="59">
        <v>1</v>
      </c>
      <c r="E12" s="59">
        <v>2</v>
      </c>
      <c r="F12" s="59">
        <v>3</v>
      </c>
      <c r="G12" s="60">
        <v>3</v>
      </c>
      <c r="H12" s="54"/>
      <c r="I12" s="57">
        <v>11</v>
      </c>
      <c r="J12" s="59">
        <v>1</v>
      </c>
      <c r="K12" s="59">
        <v>2</v>
      </c>
      <c r="L12" s="59">
        <v>2</v>
      </c>
      <c r="M12" s="60">
        <v>3</v>
      </c>
    </row>
    <row r="13" spans="3:13" x14ac:dyDescent="0.25">
      <c r="C13" s="57">
        <v>12</v>
      </c>
      <c r="D13" s="59">
        <v>1</v>
      </c>
      <c r="E13" s="59">
        <v>2</v>
      </c>
      <c r="F13" s="59">
        <v>3</v>
      </c>
      <c r="G13" s="60">
        <v>3</v>
      </c>
      <c r="H13" s="54"/>
      <c r="I13" s="57">
        <v>12</v>
      </c>
      <c r="J13" s="59">
        <v>1</v>
      </c>
      <c r="K13" s="59">
        <v>2</v>
      </c>
      <c r="L13" s="59">
        <v>2</v>
      </c>
      <c r="M13" s="60">
        <v>3</v>
      </c>
    </row>
    <row r="14" spans="3:13" x14ac:dyDescent="0.25">
      <c r="C14" s="57">
        <v>13</v>
      </c>
      <c r="D14" s="59">
        <v>1</v>
      </c>
      <c r="E14" s="59">
        <v>2</v>
      </c>
      <c r="F14" s="59">
        <v>3</v>
      </c>
      <c r="G14" s="60">
        <v>4</v>
      </c>
      <c r="H14" s="54"/>
      <c r="I14" s="57">
        <v>13</v>
      </c>
      <c r="J14" s="59">
        <v>1</v>
      </c>
      <c r="K14" s="59">
        <v>2</v>
      </c>
      <c r="L14" s="59">
        <v>2</v>
      </c>
      <c r="M14" s="60">
        <v>3</v>
      </c>
    </row>
    <row r="15" spans="3:13" x14ac:dyDescent="0.25">
      <c r="C15" s="57">
        <v>14</v>
      </c>
      <c r="D15" s="59">
        <v>1</v>
      </c>
      <c r="E15" s="59">
        <v>2</v>
      </c>
      <c r="F15" s="59">
        <v>3</v>
      </c>
      <c r="G15" s="60">
        <v>4</v>
      </c>
      <c r="H15" s="54"/>
      <c r="I15" s="57">
        <v>14</v>
      </c>
      <c r="J15" s="59">
        <v>1</v>
      </c>
      <c r="K15" s="59">
        <v>2</v>
      </c>
      <c r="L15" s="59">
        <v>2</v>
      </c>
      <c r="M15" s="60">
        <v>3</v>
      </c>
    </row>
    <row r="16" spans="3:13" x14ac:dyDescent="0.25">
      <c r="C16" s="57">
        <v>15</v>
      </c>
      <c r="D16" s="59">
        <v>1</v>
      </c>
      <c r="E16" s="59">
        <v>2</v>
      </c>
      <c r="F16" s="59">
        <v>3</v>
      </c>
      <c r="G16" s="60">
        <v>4</v>
      </c>
      <c r="H16" s="54"/>
      <c r="I16" s="57">
        <v>15</v>
      </c>
      <c r="J16" s="59">
        <v>1</v>
      </c>
      <c r="K16" s="59">
        <v>2</v>
      </c>
      <c r="L16" s="59">
        <v>3</v>
      </c>
      <c r="M16" s="60">
        <v>3</v>
      </c>
    </row>
    <row r="17" spans="3:13" x14ac:dyDescent="0.25">
      <c r="C17" s="57">
        <v>16</v>
      </c>
      <c r="D17" s="59">
        <v>2</v>
      </c>
      <c r="E17" s="59">
        <v>2</v>
      </c>
      <c r="F17" s="59">
        <v>3</v>
      </c>
      <c r="G17" s="60">
        <v>4</v>
      </c>
      <c r="H17" s="54"/>
      <c r="I17" s="57">
        <v>16</v>
      </c>
      <c r="J17" s="59">
        <v>1</v>
      </c>
      <c r="K17" s="59">
        <v>2</v>
      </c>
      <c r="L17" s="59">
        <v>3</v>
      </c>
      <c r="M17" s="60">
        <v>3</v>
      </c>
    </row>
    <row r="18" spans="3:13" x14ac:dyDescent="0.25">
      <c r="C18" s="57">
        <v>17</v>
      </c>
      <c r="D18" s="59">
        <v>2</v>
      </c>
      <c r="E18" s="59">
        <v>3</v>
      </c>
      <c r="F18" s="59">
        <v>4</v>
      </c>
      <c r="G18" s="60">
        <v>5</v>
      </c>
      <c r="H18" s="54"/>
      <c r="I18" s="57">
        <v>17</v>
      </c>
      <c r="J18" s="59">
        <v>1</v>
      </c>
      <c r="K18" s="59">
        <v>2</v>
      </c>
      <c r="L18" s="59">
        <v>3</v>
      </c>
      <c r="M18" s="60">
        <v>4</v>
      </c>
    </row>
    <row r="19" spans="3:13" x14ac:dyDescent="0.25">
      <c r="C19" s="57">
        <v>18</v>
      </c>
      <c r="D19" s="59">
        <v>2</v>
      </c>
      <c r="E19" s="59">
        <v>3</v>
      </c>
      <c r="F19" s="59">
        <v>4</v>
      </c>
      <c r="G19" s="60">
        <v>5</v>
      </c>
      <c r="H19" s="54"/>
      <c r="I19" s="57">
        <v>18</v>
      </c>
      <c r="J19" s="59">
        <v>1</v>
      </c>
      <c r="K19" s="59">
        <v>2</v>
      </c>
      <c r="L19" s="59">
        <v>3</v>
      </c>
      <c r="M19" s="60">
        <v>4</v>
      </c>
    </row>
    <row r="20" spans="3:13" x14ac:dyDescent="0.25">
      <c r="C20" s="57">
        <v>19</v>
      </c>
      <c r="D20" s="59">
        <v>2</v>
      </c>
      <c r="E20" s="59">
        <v>3</v>
      </c>
      <c r="F20" s="59">
        <v>4</v>
      </c>
      <c r="G20" s="60">
        <v>5</v>
      </c>
      <c r="H20" s="54"/>
      <c r="I20" s="57">
        <v>19</v>
      </c>
      <c r="J20" s="59">
        <v>1</v>
      </c>
      <c r="K20" s="59">
        <v>2</v>
      </c>
      <c r="L20" s="59">
        <v>3</v>
      </c>
      <c r="M20" s="60">
        <v>4</v>
      </c>
    </row>
    <row r="21" spans="3:13" x14ac:dyDescent="0.25">
      <c r="C21" s="57">
        <v>20</v>
      </c>
      <c r="D21" s="59">
        <v>2</v>
      </c>
      <c r="E21" s="59">
        <v>3</v>
      </c>
      <c r="F21" s="59">
        <v>4</v>
      </c>
      <c r="G21" s="60">
        <v>5</v>
      </c>
      <c r="H21" s="54"/>
      <c r="I21" s="57">
        <v>20</v>
      </c>
      <c r="J21" s="59">
        <v>1</v>
      </c>
      <c r="K21" s="59">
        <v>2</v>
      </c>
      <c r="L21" s="59">
        <v>3</v>
      </c>
      <c r="M21" s="60">
        <v>4</v>
      </c>
    </row>
    <row r="22" spans="3:13" x14ac:dyDescent="0.25">
      <c r="C22" s="57">
        <v>21</v>
      </c>
      <c r="D22" s="59">
        <v>2</v>
      </c>
      <c r="E22" s="59">
        <v>3</v>
      </c>
      <c r="F22" s="59">
        <v>4</v>
      </c>
      <c r="G22" s="60">
        <v>5</v>
      </c>
      <c r="H22" s="54"/>
      <c r="I22" s="57">
        <v>21</v>
      </c>
      <c r="J22" s="59">
        <v>1</v>
      </c>
      <c r="K22" s="59">
        <v>2</v>
      </c>
      <c r="L22" s="59">
        <v>3</v>
      </c>
      <c r="M22" s="60">
        <v>4</v>
      </c>
    </row>
    <row r="23" spans="3:13" x14ac:dyDescent="0.25">
      <c r="C23" s="57">
        <v>22</v>
      </c>
      <c r="D23" s="59">
        <v>2</v>
      </c>
      <c r="E23" s="59">
        <v>3</v>
      </c>
      <c r="F23" s="59">
        <v>4</v>
      </c>
      <c r="G23" s="60">
        <v>6</v>
      </c>
      <c r="H23" s="54"/>
      <c r="I23" s="57">
        <v>22</v>
      </c>
      <c r="J23" s="59">
        <v>2</v>
      </c>
      <c r="K23" s="59">
        <v>2</v>
      </c>
      <c r="L23" s="59">
        <v>3</v>
      </c>
      <c r="M23" s="60">
        <v>4</v>
      </c>
    </row>
    <row r="24" spans="3:13" x14ac:dyDescent="0.25">
      <c r="C24" s="57">
        <v>23</v>
      </c>
      <c r="D24" s="59">
        <v>2</v>
      </c>
      <c r="E24" s="59">
        <v>3</v>
      </c>
      <c r="F24" s="59">
        <v>4</v>
      </c>
      <c r="G24" s="60">
        <v>6</v>
      </c>
      <c r="H24" s="54"/>
      <c r="I24" s="57">
        <v>23</v>
      </c>
      <c r="J24" s="59">
        <v>2</v>
      </c>
      <c r="K24" s="59">
        <v>3</v>
      </c>
      <c r="L24" s="59">
        <v>4</v>
      </c>
      <c r="M24" s="60">
        <v>5</v>
      </c>
    </row>
    <row r="25" spans="3:13" x14ac:dyDescent="0.25">
      <c r="C25" s="57">
        <v>24</v>
      </c>
      <c r="D25" s="59">
        <v>2</v>
      </c>
      <c r="E25" s="59">
        <v>3</v>
      </c>
      <c r="F25" s="59">
        <v>5</v>
      </c>
      <c r="G25" s="60">
        <v>6</v>
      </c>
      <c r="H25" s="54"/>
      <c r="I25" s="57">
        <v>24</v>
      </c>
      <c r="J25" s="59">
        <v>2</v>
      </c>
      <c r="K25" s="59">
        <v>3</v>
      </c>
      <c r="L25" s="59">
        <v>4</v>
      </c>
      <c r="M25" s="60">
        <v>5</v>
      </c>
    </row>
    <row r="26" spans="3:13" x14ac:dyDescent="0.25">
      <c r="C26" s="57">
        <v>25</v>
      </c>
      <c r="D26" s="59">
        <v>2</v>
      </c>
      <c r="E26" s="59">
        <v>3</v>
      </c>
      <c r="F26" s="59">
        <v>5</v>
      </c>
      <c r="G26" s="60">
        <v>6</v>
      </c>
      <c r="H26" s="54"/>
      <c r="I26" s="57">
        <v>25</v>
      </c>
      <c r="J26" s="59">
        <v>2</v>
      </c>
      <c r="K26" s="59">
        <v>3</v>
      </c>
      <c r="L26" s="59">
        <v>4</v>
      </c>
      <c r="M26" s="60">
        <v>5</v>
      </c>
    </row>
    <row r="27" spans="3:13" x14ac:dyDescent="0.25">
      <c r="C27" s="57">
        <v>26</v>
      </c>
      <c r="D27" s="59">
        <v>2</v>
      </c>
      <c r="E27" s="59">
        <v>3</v>
      </c>
      <c r="F27" s="59">
        <v>5</v>
      </c>
      <c r="G27" s="60">
        <v>6</v>
      </c>
      <c r="H27" s="54"/>
      <c r="I27" s="57">
        <v>26</v>
      </c>
      <c r="J27" s="59">
        <v>2</v>
      </c>
      <c r="K27" s="59">
        <v>3</v>
      </c>
      <c r="L27" s="59">
        <v>4</v>
      </c>
      <c r="M27" s="60">
        <v>5</v>
      </c>
    </row>
    <row r="28" spans="3:13" x14ac:dyDescent="0.25">
      <c r="C28" s="57">
        <v>27</v>
      </c>
      <c r="D28" s="59">
        <v>2</v>
      </c>
      <c r="E28" s="59">
        <v>4</v>
      </c>
      <c r="F28" s="59">
        <v>5</v>
      </c>
      <c r="G28" s="60">
        <v>7</v>
      </c>
      <c r="H28" s="54"/>
      <c r="I28" s="57">
        <v>27</v>
      </c>
      <c r="J28" s="59">
        <v>2</v>
      </c>
      <c r="K28" s="59">
        <v>3</v>
      </c>
      <c r="L28" s="59">
        <v>4</v>
      </c>
      <c r="M28" s="60">
        <v>5</v>
      </c>
    </row>
    <row r="29" spans="3:13" x14ac:dyDescent="0.25">
      <c r="C29" s="57">
        <v>28</v>
      </c>
      <c r="D29" s="59">
        <v>2</v>
      </c>
      <c r="E29" s="59">
        <v>4</v>
      </c>
      <c r="F29" s="59">
        <v>5</v>
      </c>
      <c r="G29" s="60">
        <v>7</v>
      </c>
      <c r="H29" s="54"/>
      <c r="I29" s="57">
        <v>28</v>
      </c>
      <c r="J29" s="59">
        <v>2</v>
      </c>
      <c r="K29" s="59">
        <v>3</v>
      </c>
      <c r="L29" s="59">
        <v>4</v>
      </c>
      <c r="M29" s="60">
        <v>5</v>
      </c>
    </row>
    <row r="30" spans="3:13" x14ac:dyDescent="0.25">
      <c r="C30" s="57">
        <v>29</v>
      </c>
      <c r="D30" s="59">
        <v>2</v>
      </c>
      <c r="E30" s="59">
        <v>4</v>
      </c>
      <c r="F30" s="59">
        <v>5</v>
      </c>
      <c r="G30" s="60">
        <v>7</v>
      </c>
      <c r="H30" s="54"/>
      <c r="I30" s="57">
        <v>29</v>
      </c>
      <c r="J30" s="59">
        <v>2</v>
      </c>
      <c r="K30" s="59">
        <v>3</v>
      </c>
      <c r="L30" s="59">
        <v>4</v>
      </c>
      <c r="M30" s="60">
        <v>6</v>
      </c>
    </row>
    <row r="31" spans="3:13" x14ac:dyDescent="0.25">
      <c r="C31" s="58">
        <v>30</v>
      </c>
      <c r="D31" s="61">
        <v>2</v>
      </c>
      <c r="E31" s="61">
        <v>4</v>
      </c>
      <c r="F31" s="61">
        <v>6</v>
      </c>
      <c r="G31" s="62">
        <v>7</v>
      </c>
      <c r="H31" s="54"/>
      <c r="I31" s="57">
        <v>30</v>
      </c>
      <c r="J31" s="59">
        <v>2</v>
      </c>
      <c r="K31" s="59">
        <v>3</v>
      </c>
      <c r="L31" s="59">
        <v>4</v>
      </c>
      <c r="M31" s="60">
        <v>6</v>
      </c>
    </row>
    <row r="32" spans="3:13" x14ac:dyDescent="0.25">
      <c r="C32" s="54" t="s">
        <v>8</v>
      </c>
      <c r="D32" s="55" t="s">
        <v>5</v>
      </c>
      <c r="E32" s="54"/>
      <c r="F32" s="54"/>
      <c r="G32" s="54"/>
      <c r="H32" s="54"/>
      <c r="I32" s="57">
        <v>31</v>
      </c>
      <c r="J32" s="59">
        <v>2</v>
      </c>
      <c r="K32" s="59">
        <v>3</v>
      </c>
      <c r="L32" s="59">
        <v>5</v>
      </c>
      <c r="M32" s="60">
        <v>6</v>
      </c>
    </row>
    <row r="33" spans="4:13" x14ac:dyDescent="0.25">
      <c r="D33" s="55" t="s">
        <v>6</v>
      </c>
      <c r="E33" s="54"/>
      <c r="F33" s="54"/>
      <c r="G33" s="54"/>
      <c r="H33" s="54"/>
      <c r="I33" s="57">
        <v>32</v>
      </c>
      <c r="J33" s="59">
        <v>2</v>
      </c>
      <c r="K33" s="59">
        <v>3</v>
      </c>
      <c r="L33" s="59">
        <v>5</v>
      </c>
      <c r="M33" s="60">
        <v>6</v>
      </c>
    </row>
    <row r="34" spans="4:13" x14ac:dyDescent="0.25">
      <c r="D34" s="55" t="s">
        <v>7</v>
      </c>
      <c r="E34" s="54"/>
      <c r="F34" s="54"/>
      <c r="G34" s="54"/>
      <c r="H34" s="54"/>
      <c r="I34" s="57">
        <v>33</v>
      </c>
      <c r="J34" s="59">
        <v>2</v>
      </c>
      <c r="K34" s="59">
        <v>3</v>
      </c>
      <c r="L34" s="59">
        <v>5</v>
      </c>
      <c r="M34" s="60">
        <v>6</v>
      </c>
    </row>
    <row r="35" spans="4:13" x14ac:dyDescent="0.25">
      <c r="D35" s="54"/>
      <c r="E35" s="54"/>
      <c r="F35" s="54"/>
      <c r="G35" s="54"/>
      <c r="H35" s="54"/>
      <c r="I35" s="57">
        <v>34</v>
      </c>
      <c r="J35" s="59">
        <v>2</v>
      </c>
      <c r="K35" s="59">
        <v>4</v>
      </c>
      <c r="L35" s="59">
        <v>5</v>
      </c>
      <c r="M35" s="60">
        <v>6</v>
      </c>
    </row>
    <row r="36" spans="4:13" x14ac:dyDescent="0.25">
      <c r="D36" s="54"/>
      <c r="E36" s="54"/>
      <c r="F36" s="54"/>
      <c r="G36" s="54"/>
      <c r="H36" s="54"/>
      <c r="I36" s="57">
        <v>35</v>
      </c>
      <c r="J36" s="59">
        <v>2</v>
      </c>
      <c r="K36" s="59">
        <v>4</v>
      </c>
      <c r="L36" s="59">
        <v>5</v>
      </c>
      <c r="M36" s="60">
        <v>7</v>
      </c>
    </row>
    <row r="37" spans="4:13" x14ac:dyDescent="0.25">
      <c r="D37" s="54"/>
      <c r="E37" s="54"/>
      <c r="F37" s="54"/>
      <c r="G37" s="54"/>
      <c r="H37" s="54"/>
      <c r="I37" s="57">
        <v>36</v>
      </c>
      <c r="J37" s="59">
        <v>2</v>
      </c>
      <c r="K37" s="59">
        <v>4</v>
      </c>
      <c r="L37" s="59">
        <v>5</v>
      </c>
      <c r="M37" s="60">
        <v>7</v>
      </c>
    </row>
    <row r="38" spans="4:13" x14ac:dyDescent="0.25">
      <c r="D38" s="54"/>
      <c r="E38" s="54"/>
      <c r="F38" s="54"/>
      <c r="G38" s="54"/>
      <c r="H38" s="54"/>
      <c r="I38" s="57">
        <v>37</v>
      </c>
      <c r="J38" s="59">
        <v>2</v>
      </c>
      <c r="K38" s="59">
        <v>4</v>
      </c>
      <c r="L38" s="59">
        <v>5</v>
      </c>
      <c r="M38" s="60">
        <v>7</v>
      </c>
    </row>
    <row r="39" spans="4:13" x14ac:dyDescent="0.25">
      <c r="D39" s="54"/>
      <c r="E39" s="54"/>
      <c r="F39" s="54"/>
      <c r="G39" s="54"/>
      <c r="H39" s="54"/>
      <c r="I39" s="57">
        <v>38</v>
      </c>
      <c r="J39" s="59">
        <v>2</v>
      </c>
      <c r="K39" s="59">
        <v>4</v>
      </c>
      <c r="L39" s="59">
        <v>5</v>
      </c>
      <c r="M39" s="60">
        <v>7</v>
      </c>
    </row>
    <row r="40" spans="4:13" x14ac:dyDescent="0.25">
      <c r="D40" s="54"/>
      <c r="E40" s="54"/>
      <c r="F40" s="54"/>
      <c r="G40" s="54"/>
      <c r="H40" s="54"/>
      <c r="I40" s="57">
        <v>39</v>
      </c>
      <c r="J40" s="59">
        <v>2</v>
      </c>
      <c r="K40" s="59">
        <v>4</v>
      </c>
      <c r="L40" s="59">
        <v>6</v>
      </c>
      <c r="M40" s="60">
        <v>7</v>
      </c>
    </row>
    <row r="41" spans="4:13" x14ac:dyDescent="0.25">
      <c r="D41" s="54"/>
      <c r="E41" s="54"/>
      <c r="F41" s="54"/>
      <c r="G41" s="54"/>
      <c r="H41" s="54"/>
      <c r="I41" s="57">
        <v>40</v>
      </c>
      <c r="J41" s="59">
        <v>2</v>
      </c>
      <c r="K41" s="59">
        <v>4</v>
      </c>
      <c r="L41" s="59">
        <v>6</v>
      </c>
      <c r="M41" s="60">
        <v>7</v>
      </c>
    </row>
    <row r="42" spans="4:13" x14ac:dyDescent="0.25">
      <c r="D42" s="54"/>
      <c r="E42" s="54"/>
      <c r="F42" s="54"/>
      <c r="G42" s="54"/>
      <c r="H42" s="54"/>
      <c r="I42" s="58">
        <v>41</v>
      </c>
      <c r="J42" s="61">
        <v>2</v>
      </c>
      <c r="K42" s="61">
        <v>4</v>
      </c>
      <c r="L42" s="61">
        <v>6</v>
      </c>
      <c r="M42" s="62">
        <v>8</v>
      </c>
    </row>
  </sheetData>
  <mergeCells count="4">
    <mergeCell ref="D3:G3"/>
    <mergeCell ref="J3:M3"/>
    <mergeCell ref="I2:M2"/>
    <mergeCell ref="C2:G2"/>
  </mergeCells>
  <conditionalFormatting sqref="J4:M42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G31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" right="0.5" top="0.5" bottom="0.5" header="0.5" footer="0.5"/>
  <pageSetup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M42"/>
  <sheetViews>
    <sheetView showGridLines="0" zoomScale="95" zoomScaleNormal="95" workbookViewId="0">
      <selection activeCell="D43" sqref="D43"/>
    </sheetView>
  </sheetViews>
  <sheetFormatPr defaultRowHeight="15" x14ac:dyDescent="0.25"/>
  <cols>
    <col min="1" max="1" width="9.140625" style="1"/>
    <col min="2" max="2" width="2.85546875" style="1" customWidth="1"/>
    <col min="3" max="3" width="21" style="1" customWidth="1"/>
    <col min="4" max="7" width="15.7109375" style="1" customWidth="1"/>
    <col min="8" max="8" width="4.7109375" style="1" customWidth="1"/>
    <col min="9" max="9" width="20.7109375" style="1" customWidth="1"/>
    <col min="10" max="13" width="15.7109375" style="1" customWidth="1"/>
    <col min="14" max="16384" width="9.140625" style="1"/>
  </cols>
  <sheetData>
    <row r="2" spans="3:13" s="5" customFormat="1" ht="18.75" x14ac:dyDescent="0.3">
      <c r="C2" s="110" t="s">
        <v>2</v>
      </c>
      <c r="D2" s="110"/>
      <c r="E2" s="110"/>
      <c r="F2" s="110"/>
      <c r="G2" s="110"/>
      <c r="I2" s="110" t="s">
        <v>2</v>
      </c>
      <c r="J2" s="110"/>
      <c r="K2" s="110"/>
      <c r="L2" s="110"/>
      <c r="M2" s="110"/>
    </row>
    <row r="3" spans="3:13" x14ac:dyDescent="0.25">
      <c r="C3" s="56" t="s">
        <v>9</v>
      </c>
      <c r="D3" s="107" t="s">
        <v>29</v>
      </c>
      <c r="E3" s="108"/>
      <c r="F3" s="108"/>
      <c r="G3" s="109"/>
      <c r="H3" s="54"/>
      <c r="I3" s="56" t="s">
        <v>9</v>
      </c>
      <c r="J3" s="107" t="s">
        <v>30</v>
      </c>
      <c r="K3" s="108"/>
      <c r="L3" s="108"/>
      <c r="M3" s="109"/>
    </row>
    <row r="4" spans="3:13" x14ac:dyDescent="0.25">
      <c r="C4" s="57">
        <v>3</v>
      </c>
      <c r="D4" s="59">
        <v>1</v>
      </c>
      <c r="E4" s="59">
        <v>1</v>
      </c>
      <c r="F4" s="59">
        <v>1</v>
      </c>
      <c r="G4" s="60">
        <v>2</v>
      </c>
      <c r="H4" s="54"/>
      <c r="I4" s="57">
        <v>3</v>
      </c>
      <c r="J4" s="59">
        <v>1</v>
      </c>
      <c r="K4" s="59">
        <v>1</v>
      </c>
      <c r="L4" s="59">
        <v>1</v>
      </c>
      <c r="M4" s="60">
        <v>1</v>
      </c>
    </row>
    <row r="5" spans="3:13" x14ac:dyDescent="0.25">
      <c r="C5" s="57">
        <v>4</v>
      </c>
      <c r="D5" s="59">
        <v>1</v>
      </c>
      <c r="E5" s="59">
        <v>1</v>
      </c>
      <c r="F5" s="59">
        <v>2</v>
      </c>
      <c r="G5" s="60">
        <v>2</v>
      </c>
      <c r="H5" s="54"/>
      <c r="I5" s="57">
        <v>4</v>
      </c>
      <c r="J5" s="59">
        <v>1</v>
      </c>
      <c r="K5" s="59">
        <v>1</v>
      </c>
      <c r="L5" s="59">
        <v>1</v>
      </c>
      <c r="M5" s="60">
        <v>2</v>
      </c>
    </row>
    <row r="6" spans="3:13" x14ac:dyDescent="0.25">
      <c r="C6" s="57">
        <v>5</v>
      </c>
      <c r="D6" s="59">
        <v>1</v>
      </c>
      <c r="E6" s="59">
        <v>1</v>
      </c>
      <c r="F6" s="59">
        <v>2</v>
      </c>
      <c r="G6" s="60">
        <v>2</v>
      </c>
      <c r="H6" s="54"/>
      <c r="I6" s="57">
        <v>5</v>
      </c>
      <c r="J6" s="59">
        <v>1</v>
      </c>
      <c r="K6" s="59">
        <v>1</v>
      </c>
      <c r="L6" s="59">
        <v>1</v>
      </c>
      <c r="M6" s="60">
        <v>2</v>
      </c>
    </row>
    <row r="7" spans="3:13" x14ac:dyDescent="0.25">
      <c r="C7" s="57">
        <v>6</v>
      </c>
      <c r="D7" s="59">
        <v>1</v>
      </c>
      <c r="E7" s="59">
        <v>1</v>
      </c>
      <c r="F7" s="59">
        <v>2</v>
      </c>
      <c r="G7" s="60">
        <v>2</v>
      </c>
      <c r="H7" s="54"/>
      <c r="I7" s="57">
        <v>6</v>
      </c>
      <c r="J7" s="59">
        <v>1</v>
      </c>
      <c r="K7" s="59">
        <v>1</v>
      </c>
      <c r="L7" s="59">
        <v>2</v>
      </c>
      <c r="M7" s="60">
        <v>2</v>
      </c>
    </row>
    <row r="8" spans="3:13" x14ac:dyDescent="0.25">
      <c r="C8" s="57">
        <v>7</v>
      </c>
      <c r="D8" s="59">
        <v>1</v>
      </c>
      <c r="E8" s="59">
        <v>2</v>
      </c>
      <c r="F8" s="59">
        <v>2</v>
      </c>
      <c r="G8" s="60">
        <v>3</v>
      </c>
      <c r="H8" s="54"/>
      <c r="I8" s="57">
        <v>7</v>
      </c>
      <c r="J8" s="59">
        <v>1</v>
      </c>
      <c r="K8" s="59">
        <v>1</v>
      </c>
      <c r="L8" s="59">
        <v>2</v>
      </c>
      <c r="M8" s="60">
        <v>2</v>
      </c>
    </row>
    <row r="9" spans="3:13" x14ac:dyDescent="0.25">
      <c r="C9" s="57">
        <v>8</v>
      </c>
      <c r="D9" s="59">
        <v>1</v>
      </c>
      <c r="E9" s="59">
        <v>2</v>
      </c>
      <c r="F9" s="59">
        <v>2</v>
      </c>
      <c r="G9" s="60">
        <v>3</v>
      </c>
      <c r="H9" s="54"/>
      <c r="I9" s="57">
        <v>8</v>
      </c>
      <c r="J9" s="59">
        <v>1</v>
      </c>
      <c r="K9" s="59">
        <v>1</v>
      </c>
      <c r="L9" s="59">
        <v>2</v>
      </c>
      <c r="M9" s="60">
        <v>2</v>
      </c>
    </row>
    <row r="10" spans="3:13" x14ac:dyDescent="0.25">
      <c r="C10" s="57">
        <v>9</v>
      </c>
      <c r="D10" s="59">
        <v>1</v>
      </c>
      <c r="E10" s="59">
        <v>2</v>
      </c>
      <c r="F10" s="59">
        <v>2</v>
      </c>
      <c r="G10" s="60">
        <v>3</v>
      </c>
      <c r="H10" s="54"/>
      <c r="I10" s="57">
        <v>9</v>
      </c>
      <c r="J10" s="59">
        <v>1</v>
      </c>
      <c r="K10" s="59">
        <v>1</v>
      </c>
      <c r="L10" s="59">
        <v>2</v>
      </c>
      <c r="M10" s="60">
        <v>2</v>
      </c>
    </row>
    <row r="11" spans="3:13" x14ac:dyDescent="0.25">
      <c r="C11" s="57">
        <v>10</v>
      </c>
      <c r="D11" s="59">
        <v>1</v>
      </c>
      <c r="E11" s="59">
        <v>2</v>
      </c>
      <c r="F11" s="59">
        <v>3</v>
      </c>
      <c r="G11" s="60">
        <v>3</v>
      </c>
      <c r="H11" s="54"/>
      <c r="I11" s="57">
        <v>10</v>
      </c>
      <c r="J11" s="59">
        <v>1</v>
      </c>
      <c r="K11" s="59">
        <v>2</v>
      </c>
      <c r="L11" s="59">
        <v>2</v>
      </c>
      <c r="M11" s="60">
        <v>3</v>
      </c>
    </row>
    <row r="12" spans="3:13" x14ac:dyDescent="0.25">
      <c r="C12" s="57">
        <v>11</v>
      </c>
      <c r="D12" s="59">
        <v>1</v>
      </c>
      <c r="E12" s="59">
        <v>2</v>
      </c>
      <c r="F12" s="59">
        <v>3</v>
      </c>
      <c r="G12" s="60">
        <v>4</v>
      </c>
      <c r="H12" s="54"/>
      <c r="I12" s="57">
        <v>11</v>
      </c>
      <c r="J12" s="59">
        <v>1</v>
      </c>
      <c r="K12" s="59">
        <v>2</v>
      </c>
      <c r="L12" s="59">
        <v>2</v>
      </c>
      <c r="M12" s="60">
        <v>3</v>
      </c>
    </row>
    <row r="13" spans="3:13" x14ac:dyDescent="0.25">
      <c r="C13" s="57">
        <v>12</v>
      </c>
      <c r="D13" s="59">
        <v>1</v>
      </c>
      <c r="E13" s="59">
        <v>2</v>
      </c>
      <c r="F13" s="59">
        <v>3</v>
      </c>
      <c r="G13" s="60">
        <v>4</v>
      </c>
      <c r="H13" s="54"/>
      <c r="I13" s="57">
        <v>12</v>
      </c>
      <c r="J13" s="59">
        <v>1</v>
      </c>
      <c r="K13" s="59">
        <v>2</v>
      </c>
      <c r="L13" s="59">
        <v>2</v>
      </c>
      <c r="M13" s="60">
        <v>3</v>
      </c>
    </row>
    <row r="14" spans="3:13" x14ac:dyDescent="0.25">
      <c r="C14" s="57">
        <v>13</v>
      </c>
      <c r="D14" s="59">
        <v>1</v>
      </c>
      <c r="E14" s="59">
        <v>2</v>
      </c>
      <c r="F14" s="59">
        <v>3</v>
      </c>
      <c r="G14" s="60">
        <v>4</v>
      </c>
      <c r="H14" s="54"/>
      <c r="I14" s="57">
        <v>13</v>
      </c>
      <c r="J14" s="59">
        <v>1</v>
      </c>
      <c r="K14" s="59">
        <v>2</v>
      </c>
      <c r="L14" s="59">
        <v>3</v>
      </c>
      <c r="M14" s="60">
        <v>3</v>
      </c>
    </row>
    <row r="15" spans="3:13" x14ac:dyDescent="0.25">
      <c r="C15" s="57">
        <v>14</v>
      </c>
      <c r="D15" s="59">
        <v>1</v>
      </c>
      <c r="E15" s="59">
        <v>2</v>
      </c>
      <c r="F15" s="59">
        <v>3</v>
      </c>
      <c r="G15" s="60">
        <v>4</v>
      </c>
      <c r="H15" s="54"/>
      <c r="I15" s="57">
        <v>14</v>
      </c>
      <c r="J15" s="59">
        <v>1</v>
      </c>
      <c r="K15" s="59">
        <v>2</v>
      </c>
      <c r="L15" s="59">
        <v>3</v>
      </c>
      <c r="M15" s="60">
        <v>3</v>
      </c>
    </row>
    <row r="16" spans="3:13" x14ac:dyDescent="0.25">
      <c r="C16" s="57">
        <v>15</v>
      </c>
      <c r="D16" s="59">
        <v>2</v>
      </c>
      <c r="E16" s="59">
        <v>3</v>
      </c>
      <c r="F16" s="59">
        <v>4</v>
      </c>
      <c r="G16" s="60">
        <v>5</v>
      </c>
      <c r="H16" s="54"/>
      <c r="I16" s="57">
        <v>15</v>
      </c>
      <c r="J16" s="59">
        <v>1</v>
      </c>
      <c r="K16" s="59">
        <v>2</v>
      </c>
      <c r="L16" s="59">
        <v>3</v>
      </c>
      <c r="M16" s="60">
        <v>4</v>
      </c>
    </row>
    <row r="17" spans="3:13" x14ac:dyDescent="0.25">
      <c r="C17" s="57">
        <v>16</v>
      </c>
      <c r="D17" s="59">
        <v>2</v>
      </c>
      <c r="E17" s="59">
        <v>3</v>
      </c>
      <c r="F17" s="59">
        <v>4</v>
      </c>
      <c r="G17" s="60">
        <v>5</v>
      </c>
      <c r="H17" s="54"/>
      <c r="I17" s="57">
        <v>16</v>
      </c>
      <c r="J17" s="59">
        <v>1</v>
      </c>
      <c r="K17" s="59">
        <v>2</v>
      </c>
      <c r="L17" s="59">
        <v>3</v>
      </c>
      <c r="M17" s="60">
        <v>4</v>
      </c>
    </row>
    <row r="18" spans="3:13" x14ac:dyDescent="0.25">
      <c r="C18" s="57">
        <v>17</v>
      </c>
      <c r="D18" s="59">
        <v>2</v>
      </c>
      <c r="E18" s="59">
        <v>3</v>
      </c>
      <c r="F18" s="59">
        <v>4</v>
      </c>
      <c r="G18" s="60">
        <v>5</v>
      </c>
      <c r="H18" s="54"/>
      <c r="I18" s="57">
        <v>17</v>
      </c>
      <c r="J18" s="59">
        <v>1</v>
      </c>
      <c r="K18" s="59">
        <v>2</v>
      </c>
      <c r="L18" s="59">
        <v>3</v>
      </c>
      <c r="M18" s="60">
        <v>4</v>
      </c>
    </row>
    <row r="19" spans="3:13" x14ac:dyDescent="0.25">
      <c r="C19" s="57">
        <v>18</v>
      </c>
      <c r="D19" s="59">
        <v>2</v>
      </c>
      <c r="E19" s="59">
        <v>3</v>
      </c>
      <c r="F19" s="59">
        <v>4</v>
      </c>
      <c r="G19" s="60">
        <v>5</v>
      </c>
      <c r="H19" s="54"/>
      <c r="I19" s="57">
        <v>18</v>
      </c>
      <c r="J19" s="59">
        <v>1</v>
      </c>
      <c r="K19" s="59">
        <v>2</v>
      </c>
      <c r="L19" s="59">
        <v>3</v>
      </c>
      <c r="M19" s="60">
        <v>4</v>
      </c>
    </row>
    <row r="20" spans="3:13" x14ac:dyDescent="0.25">
      <c r="C20" s="57">
        <v>19</v>
      </c>
      <c r="D20" s="59">
        <v>2</v>
      </c>
      <c r="E20" s="59">
        <v>3</v>
      </c>
      <c r="F20" s="59">
        <v>4</v>
      </c>
      <c r="G20" s="60">
        <v>5</v>
      </c>
      <c r="H20" s="54"/>
      <c r="I20" s="57">
        <v>19</v>
      </c>
      <c r="J20" s="59">
        <v>2</v>
      </c>
      <c r="K20" s="59">
        <v>2</v>
      </c>
      <c r="L20" s="59">
        <v>3</v>
      </c>
      <c r="M20" s="60">
        <v>4</v>
      </c>
    </row>
    <row r="21" spans="3:13" x14ac:dyDescent="0.25">
      <c r="C21" s="57">
        <v>20</v>
      </c>
      <c r="D21" s="59">
        <v>2</v>
      </c>
      <c r="E21" s="59">
        <v>3</v>
      </c>
      <c r="F21" s="59">
        <v>4</v>
      </c>
      <c r="G21" s="60">
        <v>6</v>
      </c>
      <c r="H21" s="54"/>
      <c r="I21" s="57">
        <v>20</v>
      </c>
      <c r="J21" s="59">
        <v>2</v>
      </c>
      <c r="K21" s="59">
        <v>3</v>
      </c>
      <c r="L21" s="59">
        <v>4</v>
      </c>
      <c r="M21" s="60">
        <v>5</v>
      </c>
    </row>
    <row r="22" spans="3:13" x14ac:dyDescent="0.25">
      <c r="C22" s="57">
        <v>21</v>
      </c>
      <c r="D22" s="59">
        <v>2</v>
      </c>
      <c r="E22" s="59">
        <v>3</v>
      </c>
      <c r="F22" s="59">
        <v>5</v>
      </c>
      <c r="G22" s="60">
        <v>6</v>
      </c>
      <c r="H22" s="54"/>
      <c r="I22" s="57">
        <v>21</v>
      </c>
      <c r="J22" s="59">
        <v>2</v>
      </c>
      <c r="K22" s="59">
        <v>3</v>
      </c>
      <c r="L22" s="59">
        <v>4</v>
      </c>
      <c r="M22" s="60">
        <v>5</v>
      </c>
    </row>
    <row r="23" spans="3:13" x14ac:dyDescent="0.25">
      <c r="C23" s="57">
        <v>22</v>
      </c>
      <c r="D23" s="59">
        <v>2</v>
      </c>
      <c r="E23" s="59">
        <v>3</v>
      </c>
      <c r="F23" s="59">
        <v>5</v>
      </c>
      <c r="G23" s="60">
        <v>6</v>
      </c>
      <c r="H23" s="54"/>
      <c r="I23" s="57">
        <v>22</v>
      </c>
      <c r="J23" s="59">
        <v>2</v>
      </c>
      <c r="K23" s="59">
        <v>3</v>
      </c>
      <c r="L23" s="59">
        <v>4</v>
      </c>
      <c r="M23" s="60">
        <v>5</v>
      </c>
    </row>
    <row r="24" spans="3:13" x14ac:dyDescent="0.25">
      <c r="C24" s="57">
        <v>23</v>
      </c>
      <c r="D24" s="59">
        <v>2</v>
      </c>
      <c r="E24" s="59">
        <v>3</v>
      </c>
      <c r="F24" s="59">
        <v>5</v>
      </c>
      <c r="G24" s="60">
        <v>6</v>
      </c>
      <c r="H24" s="54"/>
      <c r="I24" s="57">
        <v>23</v>
      </c>
      <c r="J24" s="59">
        <v>2</v>
      </c>
      <c r="K24" s="59">
        <v>3</v>
      </c>
      <c r="L24" s="59">
        <v>4</v>
      </c>
      <c r="M24" s="60">
        <v>5</v>
      </c>
    </row>
    <row r="25" spans="3:13" x14ac:dyDescent="0.25">
      <c r="C25" s="57">
        <v>24</v>
      </c>
      <c r="D25" s="59">
        <v>2</v>
      </c>
      <c r="E25" s="59">
        <v>4</v>
      </c>
      <c r="F25" s="59">
        <v>5</v>
      </c>
      <c r="G25" s="60">
        <v>7</v>
      </c>
      <c r="H25" s="54"/>
      <c r="I25" s="57">
        <v>24</v>
      </c>
      <c r="J25" s="59">
        <v>2</v>
      </c>
      <c r="K25" s="59">
        <v>3</v>
      </c>
      <c r="L25" s="59">
        <v>4</v>
      </c>
      <c r="M25" s="60">
        <v>5</v>
      </c>
    </row>
    <row r="26" spans="3:13" x14ac:dyDescent="0.25">
      <c r="C26" s="57">
        <v>25</v>
      </c>
      <c r="D26" s="59">
        <v>2</v>
      </c>
      <c r="E26" s="59">
        <v>4</v>
      </c>
      <c r="F26" s="59">
        <v>5</v>
      </c>
      <c r="G26" s="60">
        <v>7</v>
      </c>
      <c r="H26" s="54"/>
      <c r="I26" s="57">
        <v>25</v>
      </c>
      <c r="J26" s="59">
        <v>2</v>
      </c>
      <c r="K26" s="59">
        <v>3</v>
      </c>
      <c r="L26" s="59">
        <v>4</v>
      </c>
      <c r="M26" s="60">
        <v>5</v>
      </c>
    </row>
    <row r="27" spans="3:13" x14ac:dyDescent="0.25">
      <c r="C27" s="57">
        <v>26</v>
      </c>
      <c r="D27" s="59">
        <v>2</v>
      </c>
      <c r="E27" s="59">
        <v>4</v>
      </c>
      <c r="F27" s="59">
        <v>5</v>
      </c>
      <c r="G27" s="60">
        <v>7</v>
      </c>
      <c r="H27" s="54"/>
      <c r="I27" s="57">
        <v>26</v>
      </c>
      <c r="J27" s="59">
        <v>2</v>
      </c>
      <c r="K27" s="59">
        <v>3</v>
      </c>
      <c r="L27" s="59">
        <v>4</v>
      </c>
      <c r="M27" s="60">
        <v>6</v>
      </c>
    </row>
    <row r="28" spans="3:13" x14ac:dyDescent="0.25">
      <c r="C28" s="57">
        <v>27</v>
      </c>
      <c r="D28" s="59">
        <v>2</v>
      </c>
      <c r="E28" s="59">
        <v>4</v>
      </c>
      <c r="F28" s="59">
        <v>6</v>
      </c>
      <c r="G28" s="60">
        <v>7</v>
      </c>
      <c r="H28" s="54"/>
      <c r="I28" s="57">
        <v>27</v>
      </c>
      <c r="J28" s="59">
        <v>2</v>
      </c>
      <c r="K28" s="59">
        <v>3</v>
      </c>
      <c r="L28" s="59">
        <v>4</v>
      </c>
      <c r="M28" s="60">
        <v>6</v>
      </c>
    </row>
    <row r="29" spans="3:13" x14ac:dyDescent="0.25">
      <c r="C29" s="57">
        <v>28</v>
      </c>
      <c r="D29" s="59">
        <v>2</v>
      </c>
      <c r="E29" s="59">
        <v>4</v>
      </c>
      <c r="F29" s="59">
        <v>6</v>
      </c>
      <c r="G29" s="60">
        <v>8</v>
      </c>
      <c r="H29" s="54"/>
      <c r="I29" s="57">
        <v>28</v>
      </c>
      <c r="J29" s="59">
        <v>2</v>
      </c>
      <c r="K29" s="59">
        <v>3</v>
      </c>
      <c r="L29" s="59">
        <v>5</v>
      </c>
      <c r="M29" s="60">
        <v>6</v>
      </c>
    </row>
    <row r="30" spans="3:13" x14ac:dyDescent="0.25">
      <c r="C30" s="57">
        <v>29</v>
      </c>
      <c r="D30" s="59">
        <v>2</v>
      </c>
      <c r="E30" s="59">
        <v>4</v>
      </c>
      <c r="F30" s="59">
        <v>6</v>
      </c>
      <c r="G30" s="60">
        <v>8</v>
      </c>
      <c r="H30" s="54"/>
      <c r="I30" s="57">
        <v>29</v>
      </c>
      <c r="J30" s="59">
        <v>2</v>
      </c>
      <c r="K30" s="59">
        <v>3</v>
      </c>
      <c r="L30" s="59">
        <v>5</v>
      </c>
      <c r="M30" s="60">
        <v>6</v>
      </c>
    </row>
    <row r="31" spans="3:13" x14ac:dyDescent="0.25">
      <c r="C31" s="58">
        <v>30</v>
      </c>
      <c r="D31" s="61">
        <v>2</v>
      </c>
      <c r="E31" s="61">
        <v>4</v>
      </c>
      <c r="F31" s="61">
        <v>6</v>
      </c>
      <c r="G31" s="62">
        <v>8</v>
      </c>
      <c r="H31" s="54"/>
      <c r="I31" s="57">
        <v>30</v>
      </c>
      <c r="J31" s="59">
        <v>2</v>
      </c>
      <c r="K31" s="59">
        <v>3</v>
      </c>
      <c r="L31" s="59">
        <v>5</v>
      </c>
      <c r="M31" s="60">
        <v>6</v>
      </c>
    </row>
    <row r="32" spans="3:13" x14ac:dyDescent="0.25">
      <c r="C32" s="54" t="s">
        <v>8</v>
      </c>
      <c r="D32" s="55" t="s">
        <v>5</v>
      </c>
      <c r="E32" s="54"/>
      <c r="F32" s="54"/>
      <c r="G32" s="54"/>
      <c r="H32" s="54"/>
      <c r="I32" s="57">
        <v>31</v>
      </c>
      <c r="J32" s="59">
        <v>2</v>
      </c>
      <c r="K32" s="59">
        <v>4</v>
      </c>
      <c r="L32" s="59">
        <v>5</v>
      </c>
      <c r="M32" s="60">
        <v>7</v>
      </c>
    </row>
    <row r="33" spans="4:13" x14ac:dyDescent="0.25">
      <c r="D33" s="55" t="s">
        <v>6</v>
      </c>
      <c r="E33" s="54"/>
      <c r="F33" s="54"/>
      <c r="G33" s="54"/>
      <c r="H33" s="54"/>
      <c r="I33" s="57">
        <v>32</v>
      </c>
      <c r="J33" s="59">
        <v>2</v>
      </c>
      <c r="K33" s="59">
        <v>4</v>
      </c>
      <c r="L33" s="59">
        <v>5</v>
      </c>
      <c r="M33" s="60">
        <v>7</v>
      </c>
    </row>
    <row r="34" spans="4:13" x14ac:dyDescent="0.25">
      <c r="D34" s="55" t="s">
        <v>7</v>
      </c>
      <c r="E34" s="54"/>
      <c r="F34" s="54"/>
      <c r="G34" s="54"/>
      <c r="H34" s="54"/>
      <c r="I34" s="57">
        <v>33</v>
      </c>
      <c r="J34" s="59">
        <v>2</v>
      </c>
      <c r="K34" s="59">
        <v>4</v>
      </c>
      <c r="L34" s="59">
        <v>5</v>
      </c>
      <c r="M34" s="60">
        <v>7</v>
      </c>
    </row>
    <row r="35" spans="4:13" x14ac:dyDescent="0.25">
      <c r="D35" s="54"/>
      <c r="E35" s="54"/>
      <c r="F35" s="54"/>
      <c r="G35" s="54"/>
      <c r="H35" s="54"/>
      <c r="I35" s="57">
        <v>34</v>
      </c>
      <c r="J35" s="59">
        <v>2</v>
      </c>
      <c r="K35" s="59">
        <v>4</v>
      </c>
      <c r="L35" s="59">
        <v>5</v>
      </c>
      <c r="M35" s="60">
        <v>7</v>
      </c>
    </row>
    <row r="36" spans="4:13" x14ac:dyDescent="0.25">
      <c r="D36" s="54"/>
      <c r="E36" s="54"/>
      <c r="F36" s="54"/>
      <c r="G36" s="54"/>
      <c r="H36" s="54"/>
      <c r="I36" s="57">
        <v>35</v>
      </c>
      <c r="J36" s="59">
        <v>2</v>
      </c>
      <c r="K36" s="59">
        <v>4</v>
      </c>
      <c r="L36" s="59">
        <v>6</v>
      </c>
      <c r="M36" s="60">
        <v>7</v>
      </c>
    </row>
    <row r="37" spans="4:13" x14ac:dyDescent="0.25">
      <c r="D37" s="54"/>
      <c r="E37" s="54"/>
      <c r="F37" s="54"/>
      <c r="G37" s="54"/>
      <c r="H37" s="54"/>
      <c r="I37" s="57">
        <v>36</v>
      </c>
      <c r="J37" s="59">
        <v>2</v>
      </c>
      <c r="K37" s="59">
        <v>4</v>
      </c>
      <c r="L37" s="59">
        <v>6</v>
      </c>
      <c r="M37" s="60">
        <v>8</v>
      </c>
    </row>
    <row r="38" spans="4:13" x14ac:dyDescent="0.25">
      <c r="D38" s="54"/>
      <c r="E38" s="54"/>
      <c r="F38" s="54"/>
      <c r="G38" s="54"/>
      <c r="H38" s="54"/>
      <c r="I38" s="57">
        <v>37</v>
      </c>
      <c r="J38" s="59">
        <v>2</v>
      </c>
      <c r="K38" s="59">
        <v>4</v>
      </c>
      <c r="L38" s="59">
        <v>6</v>
      </c>
      <c r="M38" s="60">
        <v>8</v>
      </c>
    </row>
    <row r="39" spans="4:13" x14ac:dyDescent="0.25">
      <c r="D39" s="54"/>
      <c r="E39" s="54"/>
      <c r="F39" s="54"/>
      <c r="G39" s="54"/>
      <c r="H39" s="54"/>
      <c r="I39" s="57">
        <v>38</v>
      </c>
      <c r="J39" s="59">
        <v>2</v>
      </c>
      <c r="K39" s="59">
        <v>4</v>
      </c>
      <c r="L39" s="59">
        <v>6</v>
      </c>
      <c r="M39" s="60">
        <v>8</v>
      </c>
    </row>
    <row r="40" spans="4:13" x14ac:dyDescent="0.25">
      <c r="D40" s="54"/>
      <c r="E40" s="54"/>
      <c r="F40" s="54"/>
      <c r="G40" s="54"/>
      <c r="H40" s="54"/>
      <c r="I40" s="57">
        <v>39</v>
      </c>
      <c r="J40" s="59">
        <v>2</v>
      </c>
      <c r="K40" s="59">
        <v>4</v>
      </c>
      <c r="L40" s="59">
        <v>6</v>
      </c>
      <c r="M40" s="60">
        <v>8</v>
      </c>
    </row>
    <row r="41" spans="4:13" x14ac:dyDescent="0.25">
      <c r="D41" s="54"/>
      <c r="E41" s="54"/>
      <c r="F41" s="54"/>
      <c r="G41" s="54"/>
      <c r="H41" s="54"/>
      <c r="I41" s="57">
        <v>40</v>
      </c>
      <c r="J41" s="59">
        <v>3</v>
      </c>
      <c r="K41" s="59">
        <v>4</v>
      </c>
      <c r="L41" s="59">
        <v>6</v>
      </c>
      <c r="M41" s="60">
        <v>8</v>
      </c>
    </row>
    <row r="42" spans="4:13" x14ac:dyDescent="0.25">
      <c r="D42" s="54"/>
      <c r="E42" s="54"/>
      <c r="F42" s="54"/>
      <c r="G42" s="54"/>
      <c r="H42" s="54"/>
      <c r="I42" s="58">
        <v>41</v>
      </c>
      <c r="J42" s="61">
        <v>3</v>
      </c>
      <c r="K42" s="61">
        <v>5</v>
      </c>
      <c r="L42" s="61">
        <v>6</v>
      </c>
      <c r="M42" s="62">
        <v>8</v>
      </c>
    </row>
  </sheetData>
  <mergeCells count="4">
    <mergeCell ref="D3:G3"/>
    <mergeCell ref="J3:M3"/>
    <mergeCell ref="I2:M2"/>
    <mergeCell ref="C2:G2"/>
  </mergeCells>
  <conditionalFormatting sqref="D4:F31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:M42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:G31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G31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" right="0.5" top="0.5" bottom="0.5" header="0.5" footer="0.5"/>
  <pageSetup scale="7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M42"/>
  <sheetViews>
    <sheetView showGridLines="0" zoomScale="95" zoomScaleNormal="95" workbookViewId="0">
      <selection activeCell="Q13" sqref="Q13"/>
    </sheetView>
  </sheetViews>
  <sheetFormatPr defaultRowHeight="15" x14ac:dyDescent="0.25"/>
  <cols>
    <col min="1" max="1" width="9.140625" style="1"/>
    <col min="2" max="2" width="2.85546875" style="1" customWidth="1"/>
    <col min="3" max="3" width="21" style="1" customWidth="1"/>
    <col min="4" max="7" width="15.7109375" style="1" customWidth="1"/>
    <col min="8" max="8" width="4.7109375" style="1" customWidth="1"/>
    <col min="9" max="9" width="21" style="1" customWidth="1"/>
    <col min="10" max="13" width="15.7109375" style="1" customWidth="1"/>
    <col min="14" max="16384" width="9.140625" style="1"/>
  </cols>
  <sheetData>
    <row r="2" spans="3:13" s="5" customFormat="1" ht="18.75" x14ac:dyDescent="0.3">
      <c r="C2" s="110" t="s">
        <v>1</v>
      </c>
      <c r="D2" s="110"/>
      <c r="E2" s="110"/>
      <c r="F2" s="110"/>
      <c r="G2" s="110"/>
      <c r="I2" s="110" t="s">
        <v>1</v>
      </c>
      <c r="J2" s="110"/>
      <c r="K2" s="110"/>
      <c r="L2" s="110"/>
      <c r="M2" s="110"/>
    </row>
    <row r="3" spans="3:13" x14ac:dyDescent="0.25">
      <c r="C3" s="56" t="s">
        <v>9</v>
      </c>
      <c r="D3" s="107" t="s">
        <v>29</v>
      </c>
      <c r="E3" s="108"/>
      <c r="F3" s="108"/>
      <c r="G3" s="109"/>
      <c r="H3" s="54"/>
      <c r="I3" s="56" t="s">
        <v>9</v>
      </c>
      <c r="J3" s="107" t="s">
        <v>30</v>
      </c>
      <c r="K3" s="108"/>
      <c r="L3" s="108"/>
      <c r="M3" s="109"/>
    </row>
    <row r="4" spans="3:13" x14ac:dyDescent="0.25">
      <c r="C4" s="57">
        <v>3</v>
      </c>
      <c r="D4" s="59">
        <v>1</v>
      </c>
      <c r="E4" s="59">
        <v>1</v>
      </c>
      <c r="F4" s="59">
        <v>1</v>
      </c>
      <c r="G4" s="60">
        <v>2</v>
      </c>
      <c r="H4" s="54"/>
      <c r="I4" s="57">
        <v>3</v>
      </c>
      <c r="J4" s="59">
        <v>1</v>
      </c>
      <c r="K4" s="59">
        <v>1</v>
      </c>
      <c r="L4" s="59">
        <v>1</v>
      </c>
      <c r="M4" s="60">
        <v>1</v>
      </c>
    </row>
    <row r="5" spans="3:13" x14ac:dyDescent="0.25">
      <c r="C5" s="57">
        <v>4</v>
      </c>
      <c r="D5" s="59">
        <v>1</v>
      </c>
      <c r="E5" s="59">
        <v>1</v>
      </c>
      <c r="F5" s="59">
        <v>2</v>
      </c>
      <c r="G5" s="60">
        <v>2</v>
      </c>
      <c r="H5" s="54"/>
      <c r="I5" s="57">
        <v>4</v>
      </c>
      <c r="J5" s="59">
        <v>1</v>
      </c>
      <c r="K5" s="59">
        <v>1</v>
      </c>
      <c r="L5" s="59">
        <v>1</v>
      </c>
      <c r="M5" s="60">
        <v>2</v>
      </c>
    </row>
    <row r="6" spans="3:13" x14ac:dyDescent="0.25">
      <c r="C6" s="57">
        <v>5</v>
      </c>
      <c r="D6" s="59">
        <v>1</v>
      </c>
      <c r="E6" s="59">
        <v>1</v>
      </c>
      <c r="F6" s="59">
        <v>2</v>
      </c>
      <c r="G6" s="60">
        <v>2</v>
      </c>
      <c r="H6" s="54"/>
      <c r="I6" s="57">
        <v>5</v>
      </c>
      <c r="J6" s="59">
        <v>1</v>
      </c>
      <c r="K6" s="59">
        <v>1</v>
      </c>
      <c r="L6" s="59">
        <v>1</v>
      </c>
      <c r="M6" s="60">
        <v>2</v>
      </c>
    </row>
    <row r="7" spans="3:13" x14ac:dyDescent="0.25">
      <c r="C7" s="57">
        <v>6</v>
      </c>
      <c r="D7" s="59">
        <v>1</v>
      </c>
      <c r="E7" s="59">
        <v>2</v>
      </c>
      <c r="F7" s="59">
        <v>2</v>
      </c>
      <c r="G7" s="60">
        <v>3</v>
      </c>
      <c r="H7" s="54"/>
      <c r="I7" s="57">
        <v>6</v>
      </c>
      <c r="J7" s="59">
        <v>1</v>
      </c>
      <c r="K7" s="59">
        <v>1</v>
      </c>
      <c r="L7" s="59">
        <v>2</v>
      </c>
      <c r="M7" s="60">
        <v>2</v>
      </c>
    </row>
    <row r="8" spans="3:13" x14ac:dyDescent="0.25">
      <c r="C8" s="57">
        <v>7</v>
      </c>
      <c r="D8" s="59">
        <v>1</v>
      </c>
      <c r="E8" s="59">
        <v>2</v>
      </c>
      <c r="F8" s="59">
        <v>2</v>
      </c>
      <c r="G8" s="60">
        <v>3</v>
      </c>
      <c r="H8" s="54"/>
      <c r="I8" s="57">
        <v>7</v>
      </c>
      <c r="J8" s="59">
        <v>1</v>
      </c>
      <c r="K8" s="59">
        <v>1</v>
      </c>
      <c r="L8" s="59">
        <v>2</v>
      </c>
      <c r="M8" s="60">
        <v>2</v>
      </c>
    </row>
    <row r="9" spans="3:13" x14ac:dyDescent="0.25">
      <c r="C9" s="57">
        <v>8</v>
      </c>
      <c r="D9" s="59">
        <v>1</v>
      </c>
      <c r="E9" s="59">
        <v>2</v>
      </c>
      <c r="F9" s="59">
        <v>2</v>
      </c>
      <c r="G9" s="60">
        <v>3</v>
      </c>
      <c r="H9" s="54"/>
      <c r="I9" s="57">
        <v>8</v>
      </c>
      <c r="J9" s="59">
        <v>1</v>
      </c>
      <c r="K9" s="59">
        <v>1</v>
      </c>
      <c r="L9" s="59">
        <v>2</v>
      </c>
      <c r="M9" s="60">
        <v>2</v>
      </c>
    </row>
    <row r="10" spans="3:13" x14ac:dyDescent="0.25">
      <c r="C10" s="57">
        <v>9</v>
      </c>
      <c r="D10" s="59">
        <v>1</v>
      </c>
      <c r="E10" s="59">
        <v>2</v>
      </c>
      <c r="F10" s="59">
        <v>3</v>
      </c>
      <c r="G10" s="60">
        <v>3</v>
      </c>
      <c r="H10" s="54"/>
      <c r="I10" s="57">
        <v>9</v>
      </c>
      <c r="J10" s="59">
        <v>1</v>
      </c>
      <c r="K10" s="59">
        <v>2</v>
      </c>
      <c r="L10" s="59">
        <v>2</v>
      </c>
      <c r="M10" s="60">
        <v>3</v>
      </c>
    </row>
    <row r="11" spans="3:13" x14ac:dyDescent="0.25">
      <c r="C11" s="57">
        <v>10</v>
      </c>
      <c r="D11" s="59">
        <v>1</v>
      </c>
      <c r="E11" s="59">
        <v>2</v>
      </c>
      <c r="F11" s="59">
        <v>3</v>
      </c>
      <c r="G11" s="60">
        <v>4</v>
      </c>
      <c r="H11" s="54"/>
      <c r="I11" s="57">
        <v>10</v>
      </c>
      <c r="J11" s="59">
        <v>1</v>
      </c>
      <c r="K11" s="59">
        <v>2</v>
      </c>
      <c r="L11" s="59">
        <v>2</v>
      </c>
      <c r="M11" s="60">
        <v>3</v>
      </c>
    </row>
    <row r="12" spans="3:13" x14ac:dyDescent="0.25">
      <c r="C12" s="57">
        <v>11</v>
      </c>
      <c r="D12" s="59">
        <v>1</v>
      </c>
      <c r="E12" s="59">
        <v>2</v>
      </c>
      <c r="F12" s="59">
        <v>3</v>
      </c>
      <c r="G12" s="60">
        <v>4</v>
      </c>
      <c r="H12" s="54"/>
      <c r="I12" s="57">
        <v>11</v>
      </c>
      <c r="J12" s="59">
        <v>1</v>
      </c>
      <c r="K12" s="59">
        <v>2</v>
      </c>
      <c r="L12" s="59">
        <v>2</v>
      </c>
      <c r="M12" s="60">
        <v>3</v>
      </c>
    </row>
    <row r="13" spans="3:13" x14ac:dyDescent="0.25">
      <c r="C13" s="57">
        <v>12</v>
      </c>
      <c r="D13" s="59">
        <v>1</v>
      </c>
      <c r="E13" s="59">
        <v>2</v>
      </c>
      <c r="F13" s="59">
        <v>3</v>
      </c>
      <c r="G13" s="60">
        <v>4</v>
      </c>
      <c r="H13" s="54"/>
      <c r="I13" s="57">
        <v>12</v>
      </c>
      <c r="J13" s="59">
        <v>1</v>
      </c>
      <c r="K13" s="59">
        <v>2</v>
      </c>
      <c r="L13" s="59">
        <v>3</v>
      </c>
      <c r="M13" s="60">
        <v>3</v>
      </c>
    </row>
    <row r="14" spans="3:13" x14ac:dyDescent="0.25">
      <c r="C14" s="57">
        <v>13</v>
      </c>
      <c r="D14" s="59">
        <v>2</v>
      </c>
      <c r="E14" s="59">
        <v>2</v>
      </c>
      <c r="F14" s="59">
        <v>3</v>
      </c>
      <c r="G14" s="60">
        <v>4</v>
      </c>
      <c r="H14" s="54"/>
      <c r="I14" s="57">
        <v>13</v>
      </c>
      <c r="J14" s="59">
        <v>1</v>
      </c>
      <c r="K14" s="59">
        <v>2</v>
      </c>
      <c r="L14" s="59">
        <v>3</v>
      </c>
      <c r="M14" s="60">
        <v>3</v>
      </c>
    </row>
    <row r="15" spans="3:13" x14ac:dyDescent="0.25">
      <c r="C15" s="57">
        <v>14</v>
      </c>
      <c r="D15" s="59">
        <v>2</v>
      </c>
      <c r="E15" s="59">
        <v>3</v>
      </c>
      <c r="F15" s="59">
        <v>4</v>
      </c>
      <c r="G15" s="60">
        <v>5</v>
      </c>
      <c r="H15" s="54"/>
      <c r="I15" s="57">
        <v>14</v>
      </c>
      <c r="J15" s="59">
        <v>1</v>
      </c>
      <c r="K15" s="59">
        <v>2</v>
      </c>
      <c r="L15" s="59">
        <v>3</v>
      </c>
      <c r="M15" s="60">
        <v>4</v>
      </c>
    </row>
    <row r="16" spans="3:13" x14ac:dyDescent="0.25">
      <c r="C16" s="57">
        <v>15</v>
      </c>
      <c r="D16" s="59">
        <v>2</v>
      </c>
      <c r="E16" s="59">
        <v>3</v>
      </c>
      <c r="F16" s="59">
        <v>4</v>
      </c>
      <c r="G16" s="60">
        <v>5</v>
      </c>
      <c r="H16" s="54"/>
      <c r="I16" s="57">
        <v>15</v>
      </c>
      <c r="J16" s="59">
        <v>1</v>
      </c>
      <c r="K16" s="59">
        <v>2</v>
      </c>
      <c r="L16" s="59">
        <v>3</v>
      </c>
      <c r="M16" s="60">
        <v>4</v>
      </c>
    </row>
    <row r="17" spans="3:13" x14ac:dyDescent="0.25">
      <c r="C17" s="57">
        <v>16</v>
      </c>
      <c r="D17" s="59">
        <v>2</v>
      </c>
      <c r="E17" s="59">
        <v>3</v>
      </c>
      <c r="F17" s="59">
        <v>4</v>
      </c>
      <c r="G17" s="60">
        <v>5</v>
      </c>
      <c r="H17" s="54"/>
      <c r="I17" s="57">
        <v>16</v>
      </c>
      <c r="J17" s="59">
        <v>1</v>
      </c>
      <c r="K17" s="59">
        <v>2</v>
      </c>
      <c r="L17" s="59">
        <v>3</v>
      </c>
      <c r="M17" s="60">
        <v>4</v>
      </c>
    </row>
    <row r="18" spans="3:13" x14ac:dyDescent="0.25">
      <c r="C18" s="57">
        <v>17</v>
      </c>
      <c r="D18" s="59">
        <v>2</v>
      </c>
      <c r="E18" s="59">
        <v>3</v>
      </c>
      <c r="F18" s="59">
        <v>4</v>
      </c>
      <c r="G18" s="60">
        <v>5</v>
      </c>
      <c r="H18" s="54"/>
      <c r="I18" s="57">
        <v>17</v>
      </c>
      <c r="J18" s="59">
        <v>2</v>
      </c>
      <c r="K18" s="59">
        <v>2</v>
      </c>
      <c r="L18" s="59">
        <v>3</v>
      </c>
      <c r="M18" s="60">
        <v>4</v>
      </c>
    </row>
    <row r="19" spans="3:13" x14ac:dyDescent="0.25">
      <c r="C19" s="57">
        <v>18</v>
      </c>
      <c r="D19" s="59">
        <v>2</v>
      </c>
      <c r="E19" s="59">
        <v>3</v>
      </c>
      <c r="F19" s="59">
        <v>4</v>
      </c>
      <c r="G19" s="60">
        <v>6</v>
      </c>
      <c r="H19" s="54"/>
      <c r="I19" s="57">
        <v>18</v>
      </c>
      <c r="J19" s="59">
        <v>2</v>
      </c>
      <c r="K19" s="59">
        <v>3</v>
      </c>
      <c r="L19" s="59">
        <v>4</v>
      </c>
      <c r="M19" s="60">
        <v>5</v>
      </c>
    </row>
    <row r="20" spans="3:13" x14ac:dyDescent="0.25">
      <c r="C20" s="57">
        <v>19</v>
      </c>
      <c r="D20" s="59">
        <v>2</v>
      </c>
      <c r="E20" s="59">
        <v>3</v>
      </c>
      <c r="F20" s="59">
        <v>5</v>
      </c>
      <c r="G20" s="60">
        <v>6</v>
      </c>
      <c r="H20" s="54"/>
      <c r="I20" s="57">
        <v>19</v>
      </c>
      <c r="J20" s="59">
        <v>2</v>
      </c>
      <c r="K20" s="59">
        <v>3</v>
      </c>
      <c r="L20" s="59">
        <v>4</v>
      </c>
      <c r="M20" s="60">
        <v>5</v>
      </c>
    </row>
    <row r="21" spans="3:13" x14ac:dyDescent="0.25">
      <c r="C21" s="57">
        <v>20</v>
      </c>
      <c r="D21" s="59">
        <v>2</v>
      </c>
      <c r="E21" s="59">
        <v>3</v>
      </c>
      <c r="F21" s="59">
        <v>5</v>
      </c>
      <c r="G21" s="60">
        <v>6</v>
      </c>
      <c r="H21" s="54"/>
      <c r="I21" s="57">
        <v>20</v>
      </c>
      <c r="J21" s="59">
        <v>2</v>
      </c>
      <c r="K21" s="59">
        <v>3</v>
      </c>
      <c r="L21" s="59">
        <v>4</v>
      </c>
      <c r="M21" s="60">
        <v>5</v>
      </c>
    </row>
    <row r="22" spans="3:13" x14ac:dyDescent="0.25">
      <c r="C22" s="57">
        <v>21</v>
      </c>
      <c r="D22" s="59">
        <v>2</v>
      </c>
      <c r="E22" s="59">
        <v>4</v>
      </c>
      <c r="F22" s="59">
        <v>5</v>
      </c>
      <c r="G22" s="60">
        <v>7</v>
      </c>
      <c r="H22" s="54"/>
      <c r="I22" s="57">
        <v>21</v>
      </c>
      <c r="J22" s="59">
        <v>2</v>
      </c>
      <c r="K22" s="59">
        <v>3</v>
      </c>
      <c r="L22" s="59">
        <v>4</v>
      </c>
      <c r="M22" s="60">
        <v>5</v>
      </c>
    </row>
    <row r="23" spans="3:13" x14ac:dyDescent="0.25">
      <c r="C23" s="57">
        <v>22</v>
      </c>
      <c r="D23" s="59">
        <v>2</v>
      </c>
      <c r="E23" s="59">
        <v>4</v>
      </c>
      <c r="F23" s="59">
        <v>5</v>
      </c>
      <c r="G23" s="60">
        <v>7</v>
      </c>
      <c r="H23" s="54"/>
      <c r="I23" s="57">
        <v>22</v>
      </c>
      <c r="J23" s="59">
        <v>2</v>
      </c>
      <c r="K23" s="59">
        <v>3</v>
      </c>
      <c r="L23" s="59">
        <v>4</v>
      </c>
      <c r="M23" s="60">
        <v>5</v>
      </c>
    </row>
    <row r="24" spans="3:13" x14ac:dyDescent="0.25">
      <c r="C24" s="57">
        <v>23</v>
      </c>
      <c r="D24" s="59">
        <v>2</v>
      </c>
      <c r="E24" s="59">
        <v>4</v>
      </c>
      <c r="F24" s="59">
        <v>5</v>
      </c>
      <c r="G24" s="60">
        <v>7</v>
      </c>
      <c r="H24" s="54"/>
      <c r="I24" s="57">
        <v>23</v>
      </c>
      <c r="J24" s="59">
        <v>2</v>
      </c>
      <c r="K24" s="59">
        <v>3</v>
      </c>
      <c r="L24" s="59">
        <v>4</v>
      </c>
      <c r="M24" s="60">
        <v>6</v>
      </c>
    </row>
    <row r="25" spans="3:13" x14ac:dyDescent="0.25">
      <c r="C25" s="57">
        <v>24</v>
      </c>
      <c r="D25" s="59">
        <v>2</v>
      </c>
      <c r="E25" s="59">
        <v>4</v>
      </c>
      <c r="F25" s="59">
        <v>6</v>
      </c>
      <c r="G25" s="60">
        <v>7</v>
      </c>
      <c r="H25" s="54"/>
      <c r="I25" s="57">
        <v>24</v>
      </c>
      <c r="J25" s="59">
        <v>2</v>
      </c>
      <c r="K25" s="59">
        <v>3</v>
      </c>
      <c r="L25" s="59">
        <v>4</v>
      </c>
      <c r="M25" s="60">
        <v>6</v>
      </c>
    </row>
    <row r="26" spans="3:13" x14ac:dyDescent="0.25">
      <c r="C26" s="57">
        <v>25</v>
      </c>
      <c r="D26" s="59">
        <v>2</v>
      </c>
      <c r="E26" s="59">
        <v>4</v>
      </c>
      <c r="F26" s="59">
        <v>6</v>
      </c>
      <c r="G26" s="60">
        <v>8</v>
      </c>
      <c r="H26" s="54"/>
      <c r="I26" s="57">
        <v>25</v>
      </c>
      <c r="J26" s="59">
        <v>2</v>
      </c>
      <c r="K26" s="59">
        <v>3</v>
      </c>
      <c r="L26" s="59">
        <v>5</v>
      </c>
      <c r="M26" s="60">
        <v>6</v>
      </c>
    </row>
    <row r="27" spans="3:13" x14ac:dyDescent="0.25">
      <c r="C27" s="57">
        <v>26</v>
      </c>
      <c r="D27" s="59">
        <v>2</v>
      </c>
      <c r="E27" s="59">
        <v>4</v>
      </c>
      <c r="F27" s="59">
        <v>6</v>
      </c>
      <c r="G27" s="60">
        <v>8</v>
      </c>
      <c r="H27" s="54"/>
      <c r="I27" s="57">
        <v>26</v>
      </c>
      <c r="J27" s="59">
        <v>2</v>
      </c>
      <c r="K27" s="59">
        <v>3</v>
      </c>
      <c r="L27" s="59">
        <v>5</v>
      </c>
      <c r="M27" s="60">
        <v>6</v>
      </c>
    </row>
    <row r="28" spans="3:13" x14ac:dyDescent="0.25">
      <c r="C28" s="57">
        <v>27</v>
      </c>
      <c r="D28" s="59">
        <v>2</v>
      </c>
      <c r="E28" s="59">
        <v>4</v>
      </c>
      <c r="F28" s="59">
        <v>6</v>
      </c>
      <c r="G28" s="60">
        <v>8</v>
      </c>
      <c r="H28" s="54"/>
      <c r="I28" s="57">
        <v>27</v>
      </c>
      <c r="J28" s="59">
        <v>2</v>
      </c>
      <c r="K28" s="59">
        <v>3</v>
      </c>
      <c r="L28" s="59">
        <v>5</v>
      </c>
      <c r="M28" s="60">
        <v>6</v>
      </c>
    </row>
    <row r="29" spans="3:13" x14ac:dyDescent="0.25">
      <c r="C29" s="57">
        <v>28</v>
      </c>
      <c r="D29" s="59">
        <v>3</v>
      </c>
      <c r="E29" s="59">
        <v>4</v>
      </c>
      <c r="F29" s="59">
        <v>6</v>
      </c>
      <c r="G29" s="60">
        <v>8</v>
      </c>
      <c r="H29" s="54"/>
      <c r="I29" s="57">
        <v>28</v>
      </c>
      <c r="J29" s="59">
        <v>2</v>
      </c>
      <c r="K29" s="59">
        <v>4</v>
      </c>
      <c r="L29" s="59">
        <v>5</v>
      </c>
      <c r="M29" s="60">
        <v>7</v>
      </c>
    </row>
    <row r="30" spans="3:13" x14ac:dyDescent="0.25">
      <c r="C30" s="57">
        <v>29</v>
      </c>
      <c r="D30" s="59">
        <v>3</v>
      </c>
      <c r="E30" s="59">
        <v>5</v>
      </c>
      <c r="F30" s="59">
        <v>7</v>
      </c>
      <c r="G30" s="60">
        <v>9</v>
      </c>
      <c r="H30" s="54"/>
      <c r="I30" s="57">
        <v>29</v>
      </c>
      <c r="J30" s="59">
        <v>2</v>
      </c>
      <c r="K30" s="59">
        <v>4</v>
      </c>
      <c r="L30" s="59">
        <v>5</v>
      </c>
      <c r="M30" s="60">
        <v>7</v>
      </c>
    </row>
    <row r="31" spans="3:13" x14ac:dyDescent="0.25">
      <c r="C31" s="58">
        <v>30</v>
      </c>
      <c r="D31" s="61">
        <v>3</v>
      </c>
      <c r="E31" s="61">
        <v>5</v>
      </c>
      <c r="F31" s="61">
        <v>7</v>
      </c>
      <c r="G31" s="62">
        <v>9</v>
      </c>
      <c r="H31" s="54"/>
      <c r="I31" s="57">
        <v>30</v>
      </c>
      <c r="J31" s="59">
        <v>2</v>
      </c>
      <c r="K31" s="59">
        <v>4</v>
      </c>
      <c r="L31" s="59">
        <v>5</v>
      </c>
      <c r="M31" s="60">
        <v>7</v>
      </c>
    </row>
    <row r="32" spans="3:13" x14ac:dyDescent="0.25">
      <c r="C32" s="54" t="s">
        <v>8</v>
      </c>
      <c r="D32" s="55" t="s">
        <v>5</v>
      </c>
      <c r="E32" s="54"/>
      <c r="F32" s="54"/>
      <c r="G32" s="54"/>
      <c r="H32" s="54"/>
      <c r="I32" s="57">
        <v>31</v>
      </c>
      <c r="J32" s="59">
        <v>2</v>
      </c>
      <c r="K32" s="59">
        <v>4</v>
      </c>
      <c r="L32" s="59">
        <v>6</v>
      </c>
      <c r="M32" s="60">
        <v>7</v>
      </c>
    </row>
    <row r="33" spans="4:13" x14ac:dyDescent="0.25">
      <c r="D33" s="55" t="s">
        <v>6</v>
      </c>
      <c r="E33" s="54"/>
      <c r="F33" s="54"/>
      <c r="G33" s="54"/>
      <c r="H33" s="54"/>
      <c r="I33" s="57">
        <v>32</v>
      </c>
      <c r="J33" s="59">
        <v>2</v>
      </c>
      <c r="K33" s="59">
        <v>4</v>
      </c>
      <c r="L33" s="59">
        <v>6</v>
      </c>
      <c r="M33" s="60">
        <v>7</v>
      </c>
    </row>
    <row r="34" spans="4:13" x14ac:dyDescent="0.25">
      <c r="D34" s="55" t="s">
        <v>7</v>
      </c>
      <c r="E34" s="54"/>
      <c r="F34" s="54"/>
      <c r="G34" s="54"/>
      <c r="H34" s="54"/>
      <c r="I34" s="57">
        <v>33</v>
      </c>
      <c r="J34" s="59">
        <v>2</v>
      </c>
      <c r="K34" s="59">
        <v>4</v>
      </c>
      <c r="L34" s="59">
        <v>6</v>
      </c>
      <c r="M34" s="60">
        <v>8</v>
      </c>
    </row>
    <row r="35" spans="4:13" x14ac:dyDescent="0.25">
      <c r="D35" s="54"/>
      <c r="E35" s="54"/>
      <c r="F35" s="54"/>
      <c r="G35" s="54"/>
      <c r="H35" s="54"/>
      <c r="I35" s="57">
        <v>34</v>
      </c>
      <c r="J35" s="59">
        <v>2</v>
      </c>
      <c r="K35" s="59">
        <v>4</v>
      </c>
      <c r="L35" s="59">
        <v>6</v>
      </c>
      <c r="M35" s="60">
        <v>8</v>
      </c>
    </row>
    <row r="36" spans="4:13" x14ac:dyDescent="0.25">
      <c r="D36" s="54"/>
      <c r="E36" s="54"/>
      <c r="F36" s="54"/>
      <c r="G36" s="54"/>
      <c r="H36" s="54"/>
      <c r="I36" s="57">
        <v>35</v>
      </c>
      <c r="J36" s="59">
        <v>2</v>
      </c>
      <c r="K36" s="59">
        <v>4</v>
      </c>
      <c r="L36" s="59">
        <v>6</v>
      </c>
      <c r="M36" s="60">
        <v>8</v>
      </c>
    </row>
    <row r="37" spans="4:13" x14ac:dyDescent="0.25">
      <c r="D37" s="54"/>
      <c r="E37" s="54"/>
      <c r="F37" s="54"/>
      <c r="G37" s="54"/>
      <c r="H37" s="54"/>
      <c r="I37" s="57">
        <v>36</v>
      </c>
      <c r="J37" s="59">
        <v>3</v>
      </c>
      <c r="K37" s="59">
        <v>4</v>
      </c>
      <c r="L37" s="59">
        <v>6</v>
      </c>
      <c r="M37" s="60">
        <v>8</v>
      </c>
    </row>
    <row r="38" spans="4:13" x14ac:dyDescent="0.25">
      <c r="D38" s="54"/>
      <c r="E38" s="54"/>
      <c r="F38" s="54"/>
      <c r="G38" s="54"/>
      <c r="H38" s="54"/>
      <c r="I38" s="57">
        <v>37</v>
      </c>
      <c r="J38" s="59">
        <v>3</v>
      </c>
      <c r="K38" s="59">
        <v>5</v>
      </c>
      <c r="L38" s="59">
        <v>6</v>
      </c>
      <c r="M38" s="60">
        <v>9</v>
      </c>
    </row>
    <row r="39" spans="4:13" x14ac:dyDescent="0.25">
      <c r="D39" s="54"/>
      <c r="E39" s="54"/>
      <c r="F39" s="54"/>
      <c r="G39" s="54"/>
      <c r="H39" s="54"/>
      <c r="I39" s="57">
        <v>38</v>
      </c>
      <c r="J39" s="59">
        <v>3</v>
      </c>
      <c r="K39" s="59">
        <v>5</v>
      </c>
      <c r="L39" s="59">
        <v>6</v>
      </c>
      <c r="M39" s="60">
        <v>9</v>
      </c>
    </row>
    <row r="40" spans="4:13" x14ac:dyDescent="0.25">
      <c r="D40" s="54"/>
      <c r="E40" s="54"/>
      <c r="F40" s="54"/>
      <c r="G40" s="54"/>
      <c r="H40" s="54"/>
      <c r="I40" s="57">
        <v>39</v>
      </c>
      <c r="J40" s="59">
        <v>3</v>
      </c>
      <c r="K40" s="59">
        <v>5</v>
      </c>
      <c r="L40" s="59">
        <v>6</v>
      </c>
      <c r="M40" s="60">
        <v>9</v>
      </c>
    </row>
    <row r="41" spans="4:13" x14ac:dyDescent="0.25">
      <c r="D41" s="54"/>
      <c r="E41" s="54"/>
      <c r="F41" s="54"/>
      <c r="G41" s="54"/>
      <c r="H41" s="54"/>
      <c r="I41" s="57">
        <v>40</v>
      </c>
      <c r="J41" s="59">
        <v>3</v>
      </c>
      <c r="K41" s="59">
        <v>5</v>
      </c>
      <c r="L41" s="59">
        <v>6</v>
      </c>
      <c r="M41" s="60">
        <v>9</v>
      </c>
    </row>
    <row r="42" spans="4:13" x14ac:dyDescent="0.25">
      <c r="D42" s="54"/>
      <c r="E42" s="54"/>
      <c r="F42" s="54"/>
      <c r="G42" s="54"/>
      <c r="H42" s="54"/>
      <c r="I42" s="58">
        <v>41</v>
      </c>
      <c r="J42" s="61">
        <v>3</v>
      </c>
      <c r="K42" s="61">
        <v>5</v>
      </c>
      <c r="L42" s="61">
        <v>6</v>
      </c>
      <c r="M42" s="62">
        <v>9</v>
      </c>
    </row>
  </sheetData>
  <mergeCells count="4">
    <mergeCell ref="D3:G3"/>
    <mergeCell ref="J3:M3"/>
    <mergeCell ref="C2:G2"/>
    <mergeCell ref="I2:M2"/>
  </mergeCells>
  <conditionalFormatting sqref="J4:M42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G31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" right="0.5" top="0.5" bottom="0.5" header="0.5" footer="0.5"/>
  <pageSetup scale="73" fitToHeight="0" orientation="landscape" r:id="rId1"/>
  <rowBreaks count="1" manualBreakCount="1">
    <brk id="46" min="2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M43"/>
  <sheetViews>
    <sheetView showGridLines="0" zoomScale="95" zoomScaleNormal="95" workbookViewId="0">
      <selection activeCell="M18" sqref="M18"/>
    </sheetView>
  </sheetViews>
  <sheetFormatPr defaultRowHeight="15" x14ac:dyDescent="0.25"/>
  <cols>
    <col min="1" max="1" width="9.140625" style="1"/>
    <col min="2" max="2" width="2.85546875" style="1" customWidth="1"/>
    <col min="3" max="3" width="21" style="1" customWidth="1"/>
    <col min="4" max="7" width="15.7109375" style="1" customWidth="1"/>
    <col min="8" max="8" width="4.7109375" style="1" customWidth="1"/>
    <col min="9" max="9" width="20.42578125" style="1" bestFit="1" customWidth="1"/>
    <col min="10" max="13" width="15.7109375" style="1" customWidth="1"/>
    <col min="14" max="16384" width="9.140625" style="1"/>
  </cols>
  <sheetData>
    <row r="2" spans="3:13" s="5" customFormat="1" ht="18.75" x14ac:dyDescent="0.3">
      <c r="C2" s="110" t="s">
        <v>3</v>
      </c>
      <c r="D2" s="110"/>
      <c r="E2" s="110"/>
      <c r="F2" s="110"/>
      <c r="G2" s="110"/>
      <c r="I2" s="110" t="s">
        <v>3</v>
      </c>
      <c r="J2" s="110"/>
      <c r="K2" s="110"/>
      <c r="L2" s="110"/>
      <c r="M2" s="110"/>
    </row>
    <row r="3" spans="3:13" x14ac:dyDescent="0.25">
      <c r="C3" s="56" t="s">
        <v>9</v>
      </c>
      <c r="D3" s="107" t="s">
        <v>29</v>
      </c>
      <c r="E3" s="108"/>
      <c r="F3" s="108"/>
      <c r="G3" s="109"/>
      <c r="H3" s="54"/>
      <c r="I3" s="56" t="s">
        <v>9</v>
      </c>
      <c r="J3" s="107" t="s">
        <v>30</v>
      </c>
      <c r="K3" s="108"/>
      <c r="L3" s="108"/>
      <c r="M3" s="109"/>
    </row>
    <row r="4" spans="3:13" x14ac:dyDescent="0.25">
      <c r="C4" s="57">
        <v>1</v>
      </c>
      <c r="D4" s="59">
        <v>1</v>
      </c>
      <c r="E4" s="59">
        <v>1</v>
      </c>
      <c r="F4" s="59">
        <v>1</v>
      </c>
      <c r="G4" s="60">
        <v>1</v>
      </c>
      <c r="H4" s="54"/>
      <c r="I4" s="57">
        <v>2</v>
      </c>
      <c r="J4" s="59">
        <v>1</v>
      </c>
      <c r="K4" s="59">
        <v>1</v>
      </c>
      <c r="L4" s="59">
        <v>1</v>
      </c>
      <c r="M4" s="59">
        <v>1</v>
      </c>
    </row>
    <row r="5" spans="3:13" x14ac:dyDescent="0.25">
      <c r="C5" s="57">
        <v>2</v>
      </c>
      <c r="D5" s="59">
        <v>1</v>
      </c>
      <c r="E5" s="59">
        <v>1</v>
      </c>
      <c r="F5" s="59">
        <v>1</v>
      </c>
      <c r="G5" s="60">
        <v>2</v>
      </c>
      <c r="H5" s="54"/>
      <c r="I5" s="57">
        <v>3</v>
      </c>
      <c r="J5" s="59">
        <v>1</v>
      </c>
      <c r="K5" s="59">
        <v>1</v>
      </c>
      <c r="L5" s="59">
        <v>1</v>
      </c>
      <c r="M5" s="59">
        <v>2</v>
      </c>
    </row>
    <row r="6" spans="3:13" x14ac:dyDescent="0.25">
      <c r="C6" s="57">
        <v>3</v>
      </c>
      <c r="D6" s="59">
        <v>1</v>
      </c>
      <c r="E6" s="59">
        <v>1</v>
      </c>
      <c r="F6" s="59">
        <v>2</v>
      </c>
      <c r="G6" s="60">
        <v>2</v>
      </c>
      <c r="H6" s="54"/>
      <c r="I6" s="57">
        <v>4</v>
      </c>
      <c r="J6" s="59">
        <v>1</v>
      </c>
      <c r="K6" s="59">
        <v>1</v>
      </c>
      <c r="L6" s="59">
        <v>2</v>
      </c>
      <c r="M6" s="59">
        <v>2</v>
      </c>
    </row>
    <row r="7" spans="3:13" x14ac:dyDescent="0.25">
      <c r="C7" s="57">
        <v>4</v>
      </c>
      <c r="D7" s="59">
        <v>1</v>
      </c>
      <c r="E7" s="59">
        <v>1</v>
      </c>
      <c r="F7" s="59">
        <v>2</v>
      </c>
      <c r="G7" s="60">
        <v>2</v>
      </c>
      <c r="H7" s="54"/>
      <c r="I7" s="57">
        <v>5</v>
      </c>
      <c r="J7" s="59">
        <v>1</v>
      </c>
      <c r="K7" s="59">
        <v>1</v>
      </c>
      <c r="L7" s="59">
        <v>2</v>
      </c>
      <c r="M7" s="59">
        <v>2</v>
      </c>
    </row>
    <row r="8" spans="3:13" x14ac:dyDescent="0.25">
      <c r="C8" s="57">
        <v>5</v>
      </c>
      <c r="D8" s="59">
        <v>1</v>
      </c>
      <c r="E8" s="59">
        <v>2</v>
      </c>
      <c r="F8" s="59">
        <v>2</v>
      </c>
      <c r="G8" s="60">
        <v>3</v>
      </c>
      <c r="H8" s="54"/>
      <c r="I8" s="57">
        <v>6</v>
      </c>
      <c r="J8" s="59">
        <v>1</v>
      </c>
      <c r="K8" s="59">
        <v>1</v>
      </c>
      <c r="L8" s="59">
        <v>2</v>
      </c>
      <c r="M8" s="59">
        <v>2</v>
      </c>
    </row>
    <row r="9" spans="3:13" x14ac:dyDescent="0.25">
      <c r="C9" s="57">
        <v>6</v>
      </c>
      <c r="D9" s="59">
        <v>1</v>
      </c>
      <c r="E9" s="59">
        <v>2</v>
      </c>
      <c r="F9" s="59">
        <v>2</v>
      </c>
      <c r="G9" s="60">
        <v>3</v>
      </c>
      <c r="H9" s="54"/>
      <c r="I9" s="57">
        <v>7</v>
      </c>
      <c r="J9" s="59">
        <v>1</v>
      </c>
      <c r="K9" s="59">
        <v>1</v>
      </c>
      <c r="L9" s="59">
        <v>2</v>
      </c>
      <c r="M9" s="59">
        <v>3</v>
      </c>
    </row>
    <row r="10" spans="3:13" x14ac:dyDescent="0.25">
      <c r="C10" s="57">
        <v>7</v>
      </c>
      <c r="D10" s="59">
        <v>1</v>
      </c>
      <c r="E10" s="59">
        <v>2</v>
      </c>
      <c r="F10" s="59">
        <v>3</v>
      </c>
      <c r="G10" s="60">
        <v>3</v>
      </c>
      <c r="H10" s="54"/>
      <c r="I10" s="57">
        <v>8</v>
      </c>
      <c r="J10" s="59">
        <v>1</v>
      </c>
      <c r="K10" s="59">
        <v>2</v>
      </c>
      <c r="L10" s="59">
        <v>2</v>
      </c>
      <c r="M10" s="59">
        <v>3</v>
      </c>
    </row>
    <row r="11" spans="3:13" x14ac:dyDescent="0.25">
      <c r="C11" s="57">
        <v>8</v>
      </c>
      <c r="D11" s="59">
        <v>1</v>
      </c>
      <c r="E11" s="59">
        <v>2</v>
      </c>
      <c r="F11" s="59">
        <v>3</v>
      </c>
      <c r="G11" s="60">
        <v>4</v>
      </c>
      <c r="H11" s="54"/>
      <c r="I11" s="57">
        <v>9</v>
      </c>
      <c r="J11" s="59">
        <v>1</v>
      </c>
      <c r="K11" s="59">
        <v>2</v>
      </c>
      <c r="L11" s="59">
        <v>2</v>
      </c>
      <c r="M11" s="59">
        <v>3</v>
      </c>
    </row>
    <row r="12" spans="3:13" x14ac:dyDescent="0.25">
      <c r="C12" s="57">
        <v>9</v>
      </c>
      <c r="D12" s="59">
        <v>1</v>
      </c>
      <c r="E12" s="59">
        <v>2</v>
      </c>
      <c r="F12" s="59">
        <v>3</v>
      </c>
      <c r="G12" s="60">
        <v>4</v>
      </c>
      <c r="H12" s="54"/>
      <c r="I12" s="57">
        <v>10</v>
      </c>
      <c r="J12" s="59">
        <v>1</v>
      </c>
      <c r="K12" s="59">
        <v>2</v>
      </c>
      <c r="L12" s="59">
        <v>3</v>
      </c>
      <c r="M12" s="59">
        <v>3</v>
      </c>
    </row>
    <row r="13" spans="3:13" x14ac:dyDescent="0.25">
      <c r="C13" s="57">
        <v>10</v>
      </c>
      <c r="D13" s="59">
        <v>1</v>
      </c>
      <c r="E13" s="59">
        <v>2</v>
      </c>
      <c r="F13" s="59">
        <v>3</v>
      </c>
      <c r="G13" s="60">
        <v>4</v>
      </c>
      <c r="H13" s="54"/>
      <c r="I13" s="57">
        <v>11</v>
      </c>
      <c r="J13" s="59">
        <v>1</v>
      </c>
      <c r="K13" s="59">
        <v>2</v>
      </c>
      <c r="L13" s="59">
        <v>3</v>
      </c>
      <c r="M13" s="59">
        <v>4</v>
      </c>
    </row>
    <row r="14" spans="3:13" x14ac:dyDescent="0.25">
      <c r="C14" s="57">
        <v>11</v>
      </c>
      <c r="D14" s="59">
        <v>1</v>
      </c>
      <c r="E14" s="59">
        <v>3</v>
      </c>
      <c r="F14" s="59">
        <v>4</v>
      </c>
      <c r="G14" s="60">
        <v>5</v>
      </c>
      <c r="H14" s="54"/>
      <c r="I14" s="57">
        <v>12</v>
      </c>
      <c r="J14" s="59">
        <v>1</v>
      </c>
      <c r="K14" s="59">
        <v>2</v>
      </c>
      <c r="L14" s="59">
        <v>3</v>
      </c>
      <c r="M14" s="59">
        <v>4</v>
      </c>
    </row>
    <row r="15" spans="3:13" x14ac:dyDescent="0.25">
      <c r="C15" s="57">
        <v>12</v>
      </c>
      <c r="D15" s="59">
        <v>1</v>
      </c>
      <c r="E15" s="59">
        <v>3</v>
      </c>
      <c r="F15" s="59">
        <v>4</v>
      </c>
      <c r="G15" s="60">
        <v>5</v>
      </c>
      <c r="H15" s="54"/>
      <c r="I15" s="57">
        <v>13</v>
      </c>
      <c r="J15" s="59">
        <v>1</v>
      </c>
      <c r="K15" s="59">
        <v>2</v>
      </c>
      <c r="L15" s="59">
        <v>3</v>
      </c>
      <c r="M15" s="59">
        <v>4</v>
      </c>
    </row>
    <row r="16" spans="3:13" x14ac:dyDescent="0.25">
      <c r="C16" s="57">
        <v>13</v>
      </c>
      <c r="D16" s="59">
        <v>1</v>
      </c>
      <c r="E16" s="59">
        <v>3</v>
      </c>
      <c r="F16" s="59">
        <v>4</v>
      </c>
      <c r="G16" s="60">
        <v>5</v>
      </c>
      <c r="H16" s="54"/>
      <c r="I16" s="57">
        <v>14</v>
      </c>
      <c r="J16" s="59">
        <v>1</v>
      </c>
      <c r="K16" s="59">
        <v>2</v>
      </c>
      <c r="L16" s="59">
        <v>3</v>
      </c>
      <c r="M16" s="59">
        <v>4</v>
      </c>
    </row>
    <row r="17" spans="3:13" x14ac:dyDescent="0.25">
      <c r="C17" s="57">
        <v>14</v>
      </c>
      <c r="D17" s="59">
        <v>2</v>
      </c>
      <c r="E17" s="59">
        <v>3</v>
      </c>
      <c r="F17" s="59">
        <v>4</v>
      </c>
      <c r="G17" s="60">
        <v>6</v>
      </c>
      <c r="H17" s="54"/>
      <c r="I17" s="57">
        <v>15</v>
      </c>
      <c r="J17" s="59">
        <v>1</v>
      </c>
      <c r="K17" s="59">
        <v>3</v>
      </c>
      <c r="L17" s="59">
        <v>4</v>
      </c>
      <c r="M17" s="59">
        <v>5</v>
      </c>
    </row>
    <row r="18" spans="3:13" x14ac:dyDescent="0.25">
      <c r="C18" s="57">
        <v>15</v>
      </c>
      <c r="D18" s="59">
        <v>2</v>
      </c>
      <c r="E18" s="59">
        <v>3</v>
      </c>
      <c r="F18" s="59">
        <v>5</v>
      </c>
      <c r="G18" s="60">
        <v>6</v>
      </c>
      <c r="H18" s="54"/>
      <c r="I18" s="57">
        <v>16</v>
      </c>
      <c r="J18" s="59">
        <v>2</v>
      </c>
      <c r="K18" s="59">
        <v>3</v>
      </c>
      <c r="L18" s="59">
        <v>4</v>
      </c>
      <c r="M18" s="59">
        <v>5</v>
      </c>
    </row>
    <row r="19" spans="3:13" x14ac:dyDescent="0.25">
      <c r="C19" s="57">
        <v>16</v>
      </c>
      <c r="D19" s="59">
        <v>2</v>
      </c>
      <c r="E19" s="59">
        <v>3</v>
      </c>
      <c r="F19" s="59">
        <v>5</v>
      </c>
      <c r="G19" s="60">
        <v>6</v>
      </c>
      <c r="H19" s="54"/>
      <c r="I19" s="57">
        <v>17</v>
      </c>
      <c r="J19" s="59">
        <v>2</v>
      </c>
      <c r="K19" s="59">
        <v>3</v>
      </c>
      <c r="L19" s="59">
        <v>4</v>
      </c>
      <c r="M19" s="59">
        <v>5</v>
      </c>
    </row>
    <row r="20" spans="3:13" x14ac:dyDescent="0.25">
      <c r="C20" s="57">
        <v>17</v>
      </c>
      <c r="D20" s="59">
        <v>2</v>
      </c>
      <c r="E20" s="59">
        <v>4</v>
      </c>
      <c r="F20" s="59">
        <v>5</v>
      </c>
      <c r="G20" s="60">
        <v>7</v>
      </c>
      <c r="H20" s="54"/>
      <c r="I20" s="57">
        <v>18</v>
      </c>
      <c r="J20" s="59">
        <v>2</v>
      </c>
      <c r="K20" s="59">
        <v>3</v>
      </c>
      <c r="L20" s="59">
        <v>4</v>
      </c>
      <c r="M20" s="59">
        <v>5</v>
      </c>
    </row>
    <row r="21" spans="3:13" x14ac:dyDescent="0.25">
      <c r="C21" s="57">
        <v>18</v>
      </c>
      <c r="D21" s="59">
        <v>2</v>
      </c>
      <c r="E21" s="59">
        <v>4</v>
      </c>
      <c r="F21" s="59">
        <v>5</v>
      </c>
      <c r="G21" s="60">
        <v>7</v>
      </c>
      <c r="H21" s="54"/>
      <c r="I21" s="57">
        <v>19</v>
      </c>
      <c r="J21" s="59">
        <v>2</v>
      </c>
      <c r="K21" s="59">
        <v>3</v>
      </c>
      <c r="L21" s="59">
        <v>4</v>
      </c>
      <c r="M21" s="59">
        <v>6</v>
      </c>
    </row>
    <row r="22" spans="3:13" x14ac:dyDescent="0.25">
      <c r="C22" s="57">
        <v>19</v>
      </c>
      <c r="D22" s="59">
        <v>2</v>
      </c>
      <c r="E22" s="59">
        <v>4</v>
      </c>
      <c r="F22" s="59">
        <v>5</v>
      </c>
      <c r="G22" s="60">
        <v>7</v>
      </c>
      <c r="H22" s="54"/>
      <c r="I22" s="57">
        <v>20</v>
      </c>
      <c r="J22" s="59">
        <v>2</v>
      </c>
      <c r="K22" s="59">
        <v>3</v>
      </c>
      <c r="L22" s="59">
        <v>5</v>
      </c>
      <c r="M22" s="59">
        <v>6</v>
      </c>
    </row>
    <row r="23" spans="3:13" x14ac:dyDescent="0.25">
      <c r="C23" s="57">
        <v>20</v>
      </c>
      <c r="D23" s="59">
        <v>2</v>
      </c>
      <c r="E23" s="59">
        <v>4</v>
      </c>
      <c r="F23" s="59">
        <v>6</v>
      </c>
      <c r="G23" s="60">
        <v>7</v>
      </c>
      <c r="H23" s="54"/>
      <c r="I23" s="57">
        <v>21</v>
      </c>
      <c r="J23" s="59">
        <v>2</v>
      </c>
      <c r="K23" s="59">
        <v>3</v>
      </c>
      <c r="L23" s="59">
        <v>5</v>
      </c>
      <c r="M23" s="59">
        <v>6</v>
      </c>
    </row>
    <row r="24" spans="3:13" x14ac:dyDescent="0.25">
      <c r="C24" s="57">
        <v>21</v>
      </c>
      <c r="D24" s="59">
        <v>2</v>
      </c>
      <c r="E24" s="59">
        <v>4</v>
      </c>
      <c r="F24" s="59">
        <v>6</v>
      </c>
      <c r="G24" s="60">
        <v>8</v>
      </c>
      <c r="H24" s="54"/>
      <c r="I24" s="57">
        <v>22</v>
      </c>
      <c r="J24" s="59">
        <v>2</v>
      </c>
      <c r="K24" s="59">
        <v>3</v>
      </c>
      <c r="L24" s="59">
        <v>5</v>
      </c>
      <c r="M24" s="59">
        <v>6</v>
      </c>
    </row>
    <row r="25" spans="3:13" x14ac:dyDescent="0.25">
      <c r="C25" s="57">
        <v>22</v>
      </c>
      <c r="D25" s="59">
        <v>2</v>
      </c>
      <c r="E25" s="59">
        <v>4</v>
      </c>
      <c r="F25" s="59">
        <v>6</v>
      </c>
      <c r="G25" s="60">
        <v>8</v>
      </c>
      <c r="H25" s="54"/>
      <c r="I25" s="57">
        <v>23</v>
      </c>
      <c r="J25" s="59">
        <v>2</v>
      </c>
      <c r="K25" s="59">
        <v>4</v>
      </c>
      <c r="L25" s="59">
        <v>5</v>
      </c>
      <c r="M25" s="59">
        <v>7</v>
      </c>
    </row>
    <row r="26" spans="3:13" x14ac:dyDescent="0.25">
      <c r="C26" s="57">
        <v>23</v>
      </c>
      <c r="D26" s="59">
        <v>2</v>
      </c>
      <c r="E26" s="59">
        <v>5</v>
      </c>
      <c r="F26" s="59">
        <v>6</v>
      </c>
      <c r="G26" s="60">
        <v>8</v>
      </c>
      <c r="H26" s="54"/>
      <c r="I26" s="57">
        <v>24</v>
      </c>
      <c r="J26" s="59">
        <v>2</v>
      </c>
      <c r="K26" s="59">
        <v>4</v>
      </c>
      <c r="L26" s="59">
        <v>5</v>
      </c>
      <c r="M26" s="59">
        <v>7</v>
      </c>
    </row>
    <row r="27" spans="3:13" x14ac:dyDescent="0.25">
      <c r="C27" s="57">
        <v>24</v>
      </c>
      <c r="D27" s="59">
        <v>2</v>
      </c>
      <c r="E27" s="59">
        <v>5</v>
      </c>
      <c r="F27" s="59">
        <v>7</v>
      </c>
      <c r="G27" s="60">
        <v>9</v>
      </c>
      <c r="H27" s="54"/>
      <c r="I27" s="57">
        <v>25</v>
      </c>
      <c r="J27" s="59">
        <v>2</v>
      </c>
      <c r="K27" s="59">
        <v>4</v>
      </c>
      <c r="L27" s="59">
        <v>5</v>
      </c>
      <c r="M27" s="59">
        <v>7</v>
      </c>
    </row>
    <row r="28" spans="3:13" x14ac:dyDescent="0.25">
      <c r="C28" s="57">
        <v>25</v>
      </c>
      <c r="D28" s="59">
        <v>2</v>
      </c>
      <c r="E28" s="59">
        <v>5</v>
      </c>
      <c r="F28" s="59">
        <v>7</v>
      </c>
      <c r="G28" s="60">
        <v>9</v>
      </c>
      <c r="H28" s="54"/>
      <c r="I28" s="57">
        <v>26</v>
      </c>
      <c r="J28" s="59">
        <v>2</v>
      </c>
      <c r="K28" s="59">
        <v>4</v>
      </c>
      <c r="L28" s="59">
        <v>6</v>
      </c>
      <c r="M28" s="59">
        <v>7</v>
      </c>
    </row>
    <row r="29" spans="3:13" x14ac:dyDescent="0.25">
      <c r="C29" s="57">
        <v>26</v>
      </c>
      <c r="D29" s="59">
        <v>2</v>
      </c>
      <c r="E29" s="59">
        <v>5</v>
      </c>
      <c r="F29" s="59">
        <v>7</v>
      </c>
      <c r="G29" s="60">
        <v>9</v>
      </c>
      <c r="H29" s="54"/>
      <c r="I29" s="57">
        <v>27</v>
      </c>
      <c r="J29" s="59">
        <v>2</v>
      </c>
      <c r="K29" s="59">
        <v>4</v>
      </c>
      <c r="L29" s="59">
        <v>6</v>
      </c>
      <c r="M29" s="59">
        <v>8</v>
      </c>
    </row>
    <row r="30" spans="3:13" x14ac:dyDescent="0.25">
      <c r="C30" s="57">
        <v>27</v>
      </c>
      <c r="D30" s="59">
        <v>2</v>
      </c>
      <c r="E30" s="59">
        <v>5</v>
      </c>
      <c r="F30" s="59">
        <v>7</v>
      </c>
      <c r="G30" s="60">
        <v>10</v>
      </c>
      <c r="H30" s="54"/>
      <c r="I30" s="57">
        <v>28</v>
      </c>
      <c r="J30" s="59">
        <v>2</v>
      </c>
      <c r="K30" s="59">
        <v>4</v>
      </c>
      <c r="L30" s="59">
        <v>6</v>
      </c>
      <c r="M30" s="59">
        <v>8</v>
      </c>
    </row>
    <row r="31" spans="3:13" x14ac:dyDescent="0.25">
      <c r="C31" s="57">
        <v>28</v>
      </c>
      <c r="D31" s="59">
        <v>2</v>
      </c>
      <c r="E31" s="59">
        <v>5</v>
      </c>
      <c r="F31" s="59">
        <v>8</v>
      </c>
      <c r="G31" s="60">
        <v>10</v>
      </c>
      <c r="H31" s="54"/>
      <c r="I31" s="57">
        <v>29</v>
      </c>
      <c r="J31" s="59">
        <v>2</v>
      </c>
      <c r="K31" s="59">
        <v>4</v>
      </c>
      <c r="L31" s="59">
        <v>6</v>
      </c>
      <c r="M31" s="59">
        <v>8</v>
      </c>
    </row>
    <row r="32" spans="3:13" x14ac:dyDescent="0.25">
      <c r="C32" s="57">
        <v>29</v>
      </c>
      <c r="D32" s="59">
        <v>3</v>
      </c>
      <c r="E32" s="59">
        <v>5</v>
      </c>
      <c r="F32" s="59">
        <v>8</v>
      </c>
      <c r="G32" s="60">
        <v>10</v>
      </c>
      <c r="H32" s="54"/>
      <c r="I32" s="57">
        <v>30</v>
      </c>
      <c r="J32" s="59">
        <v>2</v>
      </c>
      <c r="K32" s="59">
        <v>5</v>
      </c>
      <c r="L32" s="59">
        <v>6</v>
      </c>
      <c r="M32" s="59">
        <v>8</v>
      </c>
    </row>
    <row r="33" spans="3:13" x14ac:dyDescent="0.25">
      <c r="C33" s="58">
        <v>30</v>
      </c>
      <c r="D33" s="61">
        <v>3</v>
      </c>
      <c r="E33" s="61">
        <v>6</v>
      </c>
      <c r="F33" s="61">
        <v>8</v>
      </c>
      <c r="G33" s="62">
        <v>11</v>
      </c>
      <c r="H33" s="54"/>
      <c r="I33" s="57">
        <v>31</v>
      </c>
      <c r="J33" s="59">
        <v>2</v>
      </c>
      <c r="K33" s="59">
        <v>5</v>
      </c>
      <c r="L33" s="59">
        <v>7</v>
      </c>
      <c r="M33" s="59">
        <v>9</v>
      </c>
    </row>
    <row r="34" spans="3:13" x14ac:dyDescent="0.25">
      <c r="C34" s="54" t="s">
        <v>8</v>
      </c>
      <c r="D34" s="55" t="s">
        <v>5</v>
      </c>
      <c r="E34" s="54"/>
      <c r="F34" s="54"/>
      <c r="G34" s="54"/>
      <c r="H34" s="54"/>
      <c r="I34" s="57">
        <v>32</v>
      </c>
      <c r="J34" s="59">
        <v>3</v>
      </c>
      <c r="K34" s="59">
        <v>5</v>
      </c>
      <c r="L34" s="59">
        <v>7</v>
      </c>
      <c r="M34" s="59">
        <v>9</v>
      </c>
    </row>
    <row r="35" spans="3:13" x14ac:dyDescent="0.25">
      <c r="C35" s="54"/>
      <c r="D35" s="55" t="s">
        <v>6</v>
      </c>
      <c r="E35" s="54"/>
      <c r="F35" s="54"/>
      <c r="G35" s="54"/>
      <c r="H35" s="54"/>
      <c r="I35" s="57">
        <v>33</v>
      </c>
      <c r="J35" s="59">
        <v>3</v>
      </c>
      <c r="K35" s="59">
        <v>5</v>
      </c>
      <c r="L35" s="59">
        <v>7</v>
      </c>
      <c r="M35" s="59">
        <v>9</v>
      </c>
    </row>
    <row r="36" spans="3:13" x14ac:dyDescent="0.25">
      <c r="C36" s="54"/>
      <c r="D36" s="55" t="s">
        <v>7</v>
      </c>
      <c r="E36" s="54"/>
      <c r="F36" s="54"/>
      <c r="G36" s="54"/>
      <c r="H36" s="54"/>
      <c r="I36" s="57">
        <v>34</v>
      </c>
      <c r="J36" s="59">
        <v>3</v>
      </c>
      <c r="K36" s="59">
        <v>5</v>
      </c>
      <c r="L36" s="59">
        <v>7</v>
      </c>
      <c r="M36" s="59">
        <v>9</v>
      </c>
    </row>
    <row r="37" spans="3:13" x14ac:dyDescent="0.25">
      <c r="C37" s="54"/>
      <c r="D37" s="54"/>
      <c r="E37" s="54"/>
      <c r="F37" s="54"/>
      <c r="G37" s="54"/>
      <c r="H37" s="54"/>
      <c r="I37" s="57">
        <v>35</v>
      </c>
      <c r="J37" s="59">
        <v>3</v>
      </c>
      <c r="K37" s="59">
        <v>5</v>
      </c>
      <c r="L37" s="59">
        <v>7</v>
      </c>
      <c r="M37" s="59">
        <v>10</v>
      </c>
    </row>
    <row r="38" spans="3:13" x14ac:dyDescent="0.25">
      <c r="C38" s="54"/>
      <c r="D38" s="54"/>
      <c r="E38" s="54"/>
      <c r="F38" s="54"/>
      <c r="G38" s="54"/>
      <c r="H38" s="54"/>
      <c r="I38" s="57">
        <v>36</v>
      </c>
      <c r="J38" s="59">
        <v>3</v>
      </c>
      <c r="K38" s="59">
        <v>5</v>
      </c>
      <c r="L38" s="59">
        <v>8</v>
      </c>
      <c r="M38" s="59">
        <v>10</v>
      </c>
    </row>
    <row r="39" spans="3:13" x14ac:dyDescent="0.25">
      <c r="C39" s="54"/>
      <c r="D39" s="54"/>
      <c r="E39" s="54"/>
      <c r="F39" s="54"/>
      <c r="G39" s="54"/>
      <c r="H39" s="54"/>
      <c r="I39" s="57">
        <v>37</v>
      </c>
      <c r="J39" s="59">
        <v>3</v>
      </c>
      <c r="K39" s="59">
        <v>5</v>
      </c>
      <c r="L39" s="59">
        <v>8</v>
      </c>
      <c r="M39" s="59">
        <v>10</v>
      </c>
    </row>
    <row r="40" spans="3:13" x14ac:dyDescent="0.25">
      <c r="C40" s="54"/>
      <c r="D40" s="54"/>
      <c r="E40" s="54"/>
      <c r="F40" s="54"/>
      <c r="G40" s="54"/>
      <c r="H40" s="54"/>
      <c r="I40" s="57">
        <v>38</v>
      </c>
      <c r="J40" s="59">
        <v>3</v>
      </c>
      <c r="K40" s="59">
        <v>6</v>
      </c>
      <c r="L40" s="59">
        <v>8</v>
      </c>
      <c r="M40" s="59">
        <v>10</v>
      </c>
    </row>
    <row r="41" spans="3:13" x14ac:dyDescent="0.25">
      <c r="C41" s="54"/>
      <c r="D41" s="54"/>
      <c r="E41" s="54"/>
      <c r="F41" s="54"/>
      <c r="G41" s="54"/>
      <c r="H41" s="54"/>
      <c r="I41" s="57">
        <v>39</v>
      </c>
      <c r="J41" s="59">
        <v>3</v>
      </c>
      <c r="K41" s="59">
        <v>6</v>
      </c>
      <c r="L41" s="59">
        <v>8</v>
      </c>
      <c r="M41" s="59">
        <v>11</v>
      </c>
    </row>
    <row r="42" spans="3:13" x14ac:dyDescent="0.25">
      <c r="C42" s="54"/>
      <c r="D42" s="54"/>
      <c r="E42" s="54"/>
      <c r="F42" s="54"/>
      <c r="G42" s="54"/>
      <c r="H42" s="54"/>
      <c r="I42" s="57">
        <v>40</v>
      </c>
      <c r="J42" s="59">
        <v>3</v>
      </c>
      <c r="K42" s="59">
        <v>6</v>
      </c>
      <c r="L42" s="59">
        <v>8</v>
      </c>
      <c r="M42" s="59">
        <v>11</v>
      </c>
    </row>
    <row r="43" spans="3:13" x14ac:dyDescent="0.25">
      <c r="C43" s="54"/>
      <c r="D43" s="54"/>
      <c r="E43" s="54"/>
      <c r="F43" s="54"/>
      <c r="G43" s="54"/>
      <c r="H43" s="54"/>
      <c r="I43" s="58">
        <v>41</v>
      </c>
      <c r="J43" s="61">
        <v>3</v>
      </c>
      <c r="K43" s="61">
        <v>6</v>
      </c>
      <c r="L43" s="61">
        <v>9</v>
      </c>
      <c r="M43" s="61">
        <v>11</v>
      </c>
    </row>
  </sheetData>
  <mergeCells count="4">
    <mergeCell ref="D3:G3"/>
    <mergeCell ref="J3:M3"/>
    <mergeCell ref="C2:G2"/>
    <mergeCell ref="I2:M2"/>
  </mergeCells>
  <conditionalFormatting sqref="D4:G33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:M43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" right="0.5" top="0.5" bottom="0.5" header="0.5" footer="0.5"/>
  <pageSetup scale="69" orientation="landscape" r:id="rId1"/>
  <headerFooter>
    <oddHeader>&amp;LEaton Supercapacitor UPS Runtimes</oddHeader>
  </headerFooter>
  <rowBreaks count="1" manualBreakCount="1">
    <brk id="48" min="2" max="1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10</vt:i4>
      </vt:variant>
    </vt:vector>
  </HeadingPairs>
  <TitlesOfParts>
    <vt:vector size="17" baseType="lpstr">
      <vt:lpstr>Sizing tool</vt:lpstr>
      <vt:lpstr>Data</vt:lpstr>
      <vt:lpstr>100% Load</vt:lpstr>
      <vt:lpstr>9395P-200kW</vt:lpstr>
      <vt:lpstr>9395P-225kW</vt:lpstr>
      <vt:lpstr>9395P-250kW</vt:lpstr>
      <vt:lpstr>9395P-275kW</vt:lpstr>
      <vt:lpstr>'100% Load'!Заголовки_для_печати</vt:lpstr>
      <vt:lpstr>'9395P-200kW'!Заголовки_для_печати</vt:lpstr>
      <vt:lpstr>'9395P-225kW'!Заголовки_для_печати</vt:lpstr>
      <vt:lpstr>'9395P-250kW'!Заголовки_для_печати</vt:lpstr>
      <vt:lpstr>'9395P-275kW'!Заголовки_для_печати</vt:lpstr>
      <vt:lpstr>'100% Load'!Область_печати</vt:lpstr>
      <vt:lpstr>'9395P-200kW'!Область_печати</vt:lpstr>
      <vt:lpstr>'9395P-225kW'!Область_печати</vt:lpstr>
      <vt:lpstr>'9395P-250kW'!Область_печати</vt:lpstr>
      <vt:lpstr>'9395P-275kW'!Область_печати</vt:lpstr>
    </vt:vector>
  </TitlesOfParts>
  <Company>Eaton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Paakkunainen, Teemu</dc:creator>
  <cp:lastModifiedBy>Пользователь Windows</cp:lastModifiedBy>
  <cp:lastPrinted>2018-06-05T01:31:12Z</cp:lastPrinted>
  <dcterms:created xsi:type="dcterms:W3CDTF">2015-09-18T08:54:55Z</dcterms:created>
  <dcterms:modified xsi:type="dcterms:W3CDTF">2020-02-10T13:04:59Z</dcterms:modified>
</cp:coreProperties>
</file>